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1410" windowWidth="20370" windowHeight="5625" tabRatio="804" activeTab="1"/>
  </bookViews>
  <sheets>
    <sheet name="Introduction" sheetId="16" r:id="rId1"/>
    <sheet name="A. Tariff Change Notice" sheetId="2" r:id="rId2"/>
    <sheet name="B. Table 2" sheetId="5" r:id="rId3"/>
    <sheet name="B. Graph interpretation" sheetId="18" r:id="rId4"/>
    <sheet name="B. Table 3" sheetId="15" r:id="rId5"/>
    <sheet name="B. Total" sheetId="14" r:id="rId6"/>
    <sheet name="B. Small biomass plants" sheetId="7" r:id="rId7"/>
    <sheet name="B. Medium biomass plants" sheetId="9" r:id="rId8"/>
    <sheet name="B. Large biomass plants" sheetId="10" r:id="rId9"/>
    <sheet name="B. Ground source heat pumps" sheetId="8" r:id="rId10"/>
    <sheet name="B. Solar collectors" sheetId="12" r:id="rId11"/>
    <sheet name="B. Biogas" sheetId="13" r:id="rId12"/>
    <sheet name="B. Biomethane" sheetId="20" r:id="rId13"/>
    <sheet name="B. Solid biomass CHP plants" sheetId="21" r:id="rId14"/>
    <sheet name="B. Deep geothermal plants" sheetId="22" r:id="rId15"/>
    <sheet name="B. Air source heat pumps" sheetId="23" r:id="rId16"/>
    <sheet name="B. Glossary" sheetId="3" r:id="rId17"/>
  </sheets>
  <externalReferences>
    <externalReference r:id="rId18"/>
    <externalReference r:id="rId19"/>
  </externalReferences>
  <definedNames>
    <definedName name="_xlnm.Print_Area" localSheetId="0">Introduction!$A$1:$W$41</definedName>
  </definedNames>
  <calcPr calcId="145621" iterate="1"/>
</workbook>
</file>

<file path=xl/calcChain.xml><?xml version="1.0" encoding="utf-8"?>
<calcChain xmlns="http://schemas.openxmlformats.org/spreadsheetml/2006/main">
  <c r="J45" i="2" l="1"/>
  <c r="J44" i="2"/>
  <c r="J43" i="2"/>
  <c r="E32" i="2"/>
  <c r="L32" i="2"/>
  <c r="L45" i="2"/>
  <c r="L38" i="2"/>
  <c r="L39" i="2"/>
  <c r="L40" i="2"/>
  <c r="L41" i="2"/>
  <c r="L42" i="2"/>
  <c r="L43" i="2"/>
  <c r="L44" i="2"/>
  <c r="L37" i="2"/>
  <c r="L36" i="2"/>
  <c r="G32" i="2" l="1"/>
  <c r="G37" i="2"/>
  <c r="G38" i="2"/>
  <c r="G39" i="2"/>
  <c r="G40" i="2"/>
  <c r="G41" i="2"/>
  <c r="G42" i="2"/>
  <c r="G43" i="2"/>
  <c r="G44" i="2"/>
  <c r="G45" i="2"/>
  <c r="G36" i="2"/>
  <c r="E37" i="2" l="1"/>
  <c r="E38" i="2"/>
  <c r="E39" i="2"/>
  <c r="E40" i="2"/>
  <c r="E41" i="2"/>
  <c r="E42" i="2"/>
  <c r="E43" i="2"/>
  <c r="E44" i="2"/>
  <c r="E45" i="2"/>
  <c r="E36" i="2"/>
  <c r="J37" i="2" l="1"/>
  <c r="J38" i="2"/>
  <c r="J39" i="2"/>
  <c r="J40" i="2"/>
  <c r="J42" i="2"/>
  <c r="J36" i="2"/>
  <c r="J41" i="2" l="1"/>
</calcChain>
</file>

<file path=xl/sharedStrings.xml><?xml version="1.0" encoding="utf-8"?>
<sst xmlns="http://schemas.openxmlformats.org/spreadsheetml/2006/main" count="248" uniqueCount="163">
  <si>
    <t>https://www.gov.uk/government/policies/increasing-the-use-of-low-carbon-technologies/supporting-pages/renewable-heat-incentive-rhi</t>
  </si>
  <si>
    <t>Glossary</t>
  </si>
  <si>
    <t>2020 target</t>
  </si>
  <si>
    <t>The principal objective of the RHI scheme is to help deliver the UK’s target of generating 15% of energy from renewable sources by 2020, as set out in the Renewable Energy Directive. The Government has identified indicative contributions of renewable energy from each energy sector, i.e. electricity, heat and transport, which would allow the UK to meet the overall target as cost effectively as possible. For heat we intend that up to 12% could be generated from renewable sources by 2020, increasing from around 2% currently.</t>
  </si>
  <si>
    <t xml:space="preserve">Assessment dates </t>
  </si>
  <si>
    <t>Date of accreditation</t>
  </si>
  <si>
    <t xml:space="preserve">Relevant to an accredited RHI installation, this means the later of: </t>
  </si>
  <si>
    <t>(a) the first day falling on or after the date of receipt by the Authority (“Ofgem”) of the application for accreditation on which the Authority is satisfied both that the application was properly made and that the plant meets the eligibility criteria, and</t>
  </si>
  <si>
    <t>(b) the day on which the plant was first commissioned.</t>
  </si>
  <si>
    <t>Date of registration</t>
  </si>
  <si>
    <t>Relevant to a producer of biomethane for injection, this means the first day falling on or after the date of receipt by the Authority (“Ofgem”) of the application for registration on which the Authority is satisfied that the application was properly made.</t>
  </si>
  <si>
    <t>Data (from Ofgem)</t>
  </si>
  <si>
    <t>Expenditure anticipated for the subsequent year</t>
  </si>
  <si>
    <t>Expenditure Forecast Statement</t>
  </si>
  <si>
    <t>This is a quarterly statement published by DECC which sets out:</t>
  </si>
  <si>
    <t>Expenditure threshold (or “trigger”)</t>
  </si>
  <si>
    <t>Forecasts for each tariff category</t>
  </si>
  <si>
    <t>Increase in expenditure forecast</t>
  </si>
  <si>
    <t>Monthly forecasts</t>
  </si>
  <si>
    <t>These are monthly reports published by DECC on the GOV.UK</t>
  </si>
  <si>
    <t>Quarterly forecast</t>
  </si>
  <si>
    <t>Reduction</t>
  </si>
  <si>
    <t>Regulations</t>
  </si>
  <si>
    <t xml:space="preserve">Renewable Heat Incentive Scheme Regulations 2011 </t>
  </si>
  <si>
    <t>RHI</t>
  </si>
  <si>
    <t>Renewable Heat Incentive</t>
  </si>
  <si>
    <t>Tariff Change Notice</t>
  </si>
  <si>
    <t>Tariff period</t>
  </si>
  <si>
    <t>This is a 3 month period commencing 1 January, 1 April, 1 July or 1 October in any given year.</t>
  </si>
  <si>
    <t>Tariff category</t>
  </si>
  <si>
    <t>These refer to the technology specific tariffs which are currently available under the non-domestic RHI scheme.</t>
  </si>
  <si>
    <t>Total anticipated  expenditure</t>
  </si>
  <si>
    <t>Total forecast  expenditure (or forecast for total expenditure)</t>
  </si>
  <si>
    <t>Triggers</t>
  </si>
  <si>
    <r>
      <t xml:space="preserve">Actual forecast expenditure </t>
    </r>
    <r>
      <rPr>
        <sz val="11"/>
        <color theme="1"/>
        <rFont val="Arial"/>
        <family val="2"/>
      </rPr>
      <t>(this can be total forecast  expenditure or forecasts for each tariff category)</t>
    </r>
  </si>
  <si>
    <r>
      <t xml:space="preserve">These are estimates by DECC of the cost of RHI payments over the next 12 months, for the scheme as a whole and for </t>
    </r>
    <r>
      <rPr>
        <b/>
        <sz val="11"/>
        <color theme="1"/>
        <rFont val="Arial"/>
        <family val="2"/>
      </rPr>
      <t>each tariff category</t>
    </r>
    <r>
      <rPr>
        <sz val="11"/>
        <color theme="1"/>
        <rFont val="Arial"/>
        <family val="2"/>
      </rPr>
      <t xml:space="preserve">, if all of the installations that were accredited or registered (or had applied for preliminary accreditation, accreditation or registration) by the last </t>
    </r>
    <r>
      <rPr>
        <b/>
        <sz val="11"/>
        <color theme="1"/>
        <rFont val="Arial"/>
        <family val="2"/>
      </rPr>
      <t>assessment date</t>
    </r>
    <r>
      <rPr>
        <sz val="11"/>
        <color theme="1"/>
        <rFont val="Arial"/>
        <family val="2"/>
      </rPr>
      <t xml:space="preserve"> received payments in that 12 month period.  The amounts are based on data provided to DECC by Ofgem.  The amounts are then compared against the </t>
    </r>
    <r>
      <rPr>
        <b/>
        <sz val="11"/>
        <color theme="1"/>
        <rFont val="Arial"/>
        <family val="2"/>
      </rPr>
      <t xml:space="preserve">expenditure anticipated for the subsequent year </t>
    </r>
    <r>
      <rPr>
        <sz val="11"/>
        <color theme="1"/>
        <rFont val="Arial"/>
        <family val="2"/>
      </rPr>
      <t xml:space="preserve">(i.e. modelled expenditure) and </t>
    </r>
    <r>
      <rPr>
        <b/>
        <sz val="11"/>
        <color theme="1"/>
        <rFont val="Arial"/>
        <family val="2"/>
      </rPr>
      <t xml:space="preserve">expenditure thresholds </t>
    </r>
    <r>
      <rPr>
        <sz val="11"/>
        <color theme="1"/>
        <rFont val="Arial"/>
        <family val="2"/>
      </rPr>
      <t xml:space="preserve">to determine whether any </t>
    </r>
    <r>
      <rPr>
        <b/>
        <sz val="11"/>
        <color theme="1"/>
        <rFont val="Arial"/>
        <family val="2"/>
      </rPr>
      <t>tariff categories</t>
    </r>
    <r>
      <rPr>
        <sz val="11"/>
        <color theme="1"/>
        <rFont val="Arial"/>
        <family val="2"/>
      </rPr>
      <t xml:space="preserve"> will be </t>
    </r>
    <r>
      <rPr>
        <b/>
        <sz val="11"/>
        <color theme="1"/>
        <rFont val="Arial"/>
        <family val="2"/>
      </rPr>
      <t>reduced</t>
    </r>
    <r>
      <rPr>
        <sz val="11"/>
        <color theme="1"/>
        <rFont val="Arial"/>
        <family val="2"/>
      </rPr>
      <t xml:space="preserve">. </t>
    </r>
  </si>
  <si>
    <r>
      <t xml:space="preserve">These are the dates DECC refers to when calculating </t>
    </r>
    <r>
      <rPr>
        <b/>
        <sz val="11"/>
        <color theme="1"/>
        <rFont val="Arial"/>
        <family val="2"/>
      </rPr>
      <t xml:space="preserve">actual forecast expenditure </t>
    </r>
    <r>
      <rPr>
        <sz val="11"/>
        <color theme="1"/>
        <rFont val="Arial"/>
        <family val="2"/>
      </rPr>
      <t xml:space="preserve">over the next 12 months.  Ofgem provides DECC with </t>
    </r>
    <r>
      <rPr>
        <b/>
        <sz val="11"/>
        <color theme="1"/>
        <rFont val="Arial"/>
        <family val="2"/>
      </rPr>
      <t xml:space="preserve">data </t>
    </r>
    <r>
      <rPr>
        <sz val="11"/>
        <color theme="1"/>
        <rFont val="Arial"/>
        <family val="2"/>
      </rPr>
      <t>as at that date to enable it to prepare the forecasts. The relevant dates are: 30 April, 31 July, 31 October and 31 January in any year.</t>
    </r>
  </si>
  <si>
    <r>
      <t xml:space="preserve">This is data provided to DECC by Ofgem detailing the number of applications it has received for accreditation (including preliminary accreditation) or registration, as well all installations it has already accredited or registered by each </t>
    </r>
    <r>
      <rPr>
        <b/>
        <sz val="11"/>
        <color theme="1"/>
        <rFont val="Arial"/>
        <family val="2"/>
      </rPr>
      <t>assessment date</t>
    </r>
    <r>
      <rPr>
        <sz val="11"/>
        <color theme="1"/>
        <rFont val="Arial"/>
        <family val="2"/>
      </rPr>
      <t>.  This data also includes details of the plant covered by each installation, including capacity, tariff type and heat load.</t>
    </r>
  </si>
  <si>
    <r>
      <t xml:space="preserve">These are the amounts of expenditure DECC has modelled may be required if renewable heat is to make the contribution currently anticipated to the </t>
    </r>
    <r>
      <rPr>
        <b/>
        <sz val="11"/>
        <color theme="1"/>
        <rFont val="Arial"/>
        <family val="2"/>
      </rPr>
      <t>2020 target</t>
    </r>
    <r>
      <rPr>
        <sz val="11"/>
        <color theme="1"/>
        <rFont val="Arial"/>
        <family val="2"/>
      </rPr>
      <t xml:space="preserve">.  DECC will compare </t>
    </r>
    <r>
      <rPr>
        <b/>
        <sz val="11"/>
        <color theme="1"/>
        <rFont val="Arial"/>
        <family val="2"/>
      </rPr>
      <t>actual forecast</t>
    </r>
    <r>
      <rPr>
        <sz val="11"/>
        <color theme="1"/>
        <rFont val="Arial"/>
        <family val="2"/>
      </rPr>
      <t xml:space="preserve"> expenditure against </t>
    </r>
    <r>
      <rPr>
        <b/>
        <sz val="11"/>
        <color theme="1"/>
        <rFont val="Arial"/>
        <family val="2"/>
      </rPr>
      <t>expenditure</t>
    </r>
    <r>
      <rPr>
        <sz val="11"/>
        <color theme="1"/>
        <rFont val="Arial"/>
        <family val="2"/>
      </rPr>
      <t xml:space="preserve"> </t>
    </r>
    <r>
      <rPr>
        <b/>
        <sz val="11"/>
        <color theme="1"/>
        <rFont val="Arial"/>
        <family val="2"/>
      </rPr>
      <t>anticipated for the subsequent year</t>
    </r>
    <r>
      <rPr>
        <sz val="11"/>
        <color theme="1"/>
        <rFont val="Arial"/>
        <family val="2"/>
      </rPr>
      <t xml:space="preserve"> to determine whether any </t>
    </r>
    <r>
      <rPr>
        <b/>
        <sz val="11"/>
        <color theme="1"/>
        <rFont val="Arial"/>
        <family val="2"/>
      </rPr>
      <t>tariff categories</t>
    </r>
    <r>
      <rPr>
        <sz val="11"/>
        <color theme="1"/>
        <rFont val="Arial"/>
        <family val="2"/>
      </rPr>
      <t xml:space="preserve"> need to be </t>
    </r>
    <r>
      <rPr>
        <b/>
        <sz val="11"/>
        <color theme="1"/>
        <rFont val="Arial"/>
        <family val="2"/>
      </rPr>
      <t>reduced</t>
    </r>
    <r>
      <rPr>
        <sz val="11"/>
        <color theme="1"/>
        <rFont val="Arial"/>
        <family val="2"/>
      </rPr>
      <t>.</t>
    </r>
  </si>
  <si>
    <r>
      <t xml:space="preserve">-          </t>
    </r>
    <r>
      <rPr>
        <b/>
        <sz val="11"/>
        <color theme="1"/>
        <rFont val="Arial"/>
        <family val="2"/>
      </rPr>
      <t>Total forecast expenditure</t>
    </r>
  </si>
  <si>
    <r>
      <t xml:space="preserve">-          </t>
    </r>
    <r>
      <rPr>
        <b/>
        <sz val="11"/>
        <color theme="1"/>
        <rFont val="Arial"/>
        <family val="2"/>
      </rPr>
      <t>Forecasts for each tariff category</t>
    </r>
    <r>
      <rPr>
        <sz val="11"/>
        <color theme="1"/>
        <rFont val="Arial"/>
        <family val="2"/>
      </rPr>
      <t>, and</t>
    </r>
  </si>
  <si>
    <r>
      <t xml:space="preserve">-          </t>
    </r>
    <r>
      <rPr>
        <b/>
        <sz val="11"/>
        <color theme="1"/>
        <rFont val="Arial"/>
        <family val="2"/>
      </rPr>
      <t>Increase in expenditure forecast</t>
    </r>
    <r>
      <rPr>
        <sz val="11"/>
        <color theme="1"/>
        <rFont val="Arial"/>
        <family val="2"/>
      </rPr>
      <t>.</t>
    </r>
  </si>
  <si>
    <r>
      <t xml:space="preserve">It will be accompanied by a </t>
    </r>
    <r>
      <rPr>
        <b/>
        <sz val="11"/>
        <color theme="1"/>
        <rFont val="Arial"/>
        <family val="2"/>
      </rPr>
      <t>Tariff Change Notice</t>
    </r>
    <r>
      <rPr>
        <sz val="11"/>
        <color theme="1"/>
        <rFont val="Arial"/>
        <family val="2"/>
      </rPr>
      <t xml:space="preserve">.  </t>
    </r>
  </si>
  <si>
    <r>
      <t xml:space="preserve">These are the spending thresholds which if hit, or exceeded, can lead to a tariff </t>
    </r>
    <r>
      <rPr>
        <b/>
        <sz val="11"/>
        <color theme="1"/>
        <rFont val="Arial"/>
        <family val="2"/>
      </rPr>
      <t>reduction</t>
    </r>
    <r>
      <rPr>
        <sz val="11"/>
        <color theme="1"/>
        <rFont val="Arial"/>
        <family val="2"/>
      </rPr>
      <t xml:space="preserve">. Thresholds apply to the non-domestic scheme as a whole and for each </t>
    </r>
    <r>
      <rPr>
        <b/>
        <sz val="11"/>
        <color theme="1"/>
        <rFont val="Arial"/>
        <family val="2"/>
      </rPr>
      <t>tariff</t>
    </r>
    <r>
      <rPr>
        <sz val="11"/>
        <color theme="1"/>
        <rFont val="Arial"/>
        <family val="2"/>
      </rPr>
      <t xml:space="preserve"> </t>
    </r>
    <r>
      <rPr>
        <b/>
        <sz val="11"/>
        <color theme="1"/>
        <rFont val="Arial"/>
        <family val="2"/>
      </rPr>
      <t>category</t>
    </r>
    <r>
      <rPr>
        <sz val="11"/>
        <color theme="1"/>
        <rFont val="Arial"/>
        <family val="2"/>
      </rPr>
      <t xml:space="preserve"> currently available under the scheme.</t>
    </r>
  </si>
  <si>
    <r>
      <t xml:space="preserve">This is the </t>
    </r>
    <r>
      <rPr>
        <b/>
        <sz val="11"/>
        <color theme="1"/>
        <rFont val="Arial"/>
        <family val="2"/>
      </rPr>
      <t>actual forecast expenditure</t>
    </r>
    <r>
      <rPr>
        <sz val="11"/>
        <color theme="1"/>
        <rFont val="Arial"/>
        <family val="2"/>
      </rPr>
      <t xml:space="preserve"> for the next 12 months for each of the </t>
    </r>
    <r>
      <rPr>
        <b/>
        <sz val="11"/>
        <color theme="1"/>
        <rFont val="Arial"/>
        <family val="2"/>
      </rPr>
      <t>tariff categories</t>
    </r>
    <r>
      <rPr>
        <sz val="11"/>
        <color theme="1"/>
        <rFont val="Arial"/>
        <family val="2"/>
      </rPr>
      <t xml:space="preserve"> available under the scheme.  It is based on the data provided to it by Ofgem relating to applications received or concluded as at each of the relevant </t>
    </r>
    <r>
      <rPr>
        <b/>
        <sz val="11"/>
        <color theme="1"/>
        <rFont val="Arial"/>
        <family val="2"/>
      </rPr>
      <t>assessment dates</t>
    </r>
    <r>
      <rPr>
        <sz val="11"/>
        <color theme="1"/>
        <rFont val="Arial"/>
        <family val="2"/>
      </rPr>
      <t>.</t>
    </r>
  </si>
  <si>
    <r>
      <t xml:space="preserve">This is the change in the </t>
    </r>
    <r>
      <rPr>
        <b/>
        <sz val="11"/>
        <color theme="1"/>
        <rFont val="Arial"/>
        <family val="2"/>
      </rPr>
      <t>actual forecast</t>
    </r>
    <r>
      <rPr>
        <sz val="11"/>
        <color theme="1"/>
        <rFont val="Arial"/>
        <family val="2"/>
      </rPr>
      <t xml:space="preserve"> for expenditure for each </t>
    </r>
    <r>
      <rPr>
        <b/>
        <sz val="11"/>
        <color theme="1"/>
        <rFont val="Arial"/>
        <family val="2"/>
      </rPr>
      <t>tariff category</t>
    </r>
    <r>
      <rPr>
        <sz val="11"/>
        <color theme="1"/>
        <rFont val="Arial"/>
        <family val="2"/>
      </rPr>
      <t xml:space="preserve"> compared to the last forecast for expenditure for that tariff category.</t>
    </r>
  </si>
  <si>
    <r>
      <t xml:space="preserve">website which show </t>
    </r>
    <r>
      <rPr>
        <b/>
        <sz val="11"/>
        <color theme="1"/>
        <rFont val="Arial"/>
        <family val="2"/>
      </rPr>
      <t>actual forecast expenditure</t>
    </r>
    <r>
      <rPr>
        <sz val="11"/>
        <color theme="1"/>
        <rFont val="Arial"/>
        <family val="2"/>
      </rPr>
      <t xml:space="preserve"> to date.  The data they contain is for information only.  They will be published by the end of each month.  Each quarter, the monthly forecast will be replaced by a </t>
    </r>
    <r>
      <rPr>
        <b/>
        <sz val="11"/>
        <color theme="1"/>
        <rFont val="Arial"/>
        <family val="2"/>
      </rPr>
      <t>quarterly forecast.</t>
    </r>
    <r>
      <rPr>
        <sz val="11"/>
        <color theme="1"/>
        <rFont val="Arial"/>
        <family val="2"/>
      </rPr>
      <t xml:space="preserve"> </t>
    </r>
  </si>
  <si>
    <r>
      <t xml:space="preserve">This is the name given to the quarterly publications which include the </t>
    </r>
    <r>
      <rPr>
        <b/>
        <sz val="11"/>
        <color theme="1"/>
        <rFont val="Arial"/>
        <family val="2"/>
      </rPr>
      <t>Tariff Change Notice</t>
    </r>
    <r>
      <rPr>
        <sz val="11"/>
        <color theme="1"/>
        <rFont val="Arial"/>
        <family val="2"/>
      </rPr>
      <t xml:space="preserve"> and </t>
    </r>
    <r>
      <rPr>
        <b/>
        <sz val="11"/>
        <color theme="1"/>
        <rFont val="Arial"/>
        <family val="2"/>
      </rPr>
      <t>Expenditure Forecast Statement.</t>
    </r>
  </si>
  <si>
    <r>
      <t xml:space="preserve">This is the amount a </t>
    </r>
    <r>
      <rPr>
        <b/>
        <sz val="11"/>
        <color theme="1"/>
        <rFont val="Arial"/>
        <family val="2"/>
      </rPr>
      <t xml:space="preserve">tariff category </t>
    </r>
    <r>
      <rPr>
        <sz val="11"/>
        <color theme="1"/>
        <rFont val="Arial"/>
        <family val="2"/>
      </rPr>
      <t xml:space="preserve">will be </t>
    </r>
    <r>
      <rPr>
        <b/>
        <sz val="11"/>
        <color theme="1"/>
        <rFont val="Arial"/>
        <family val="2"/>
      </rPr>
      <t>reduced</t>
    </r>
    <r>
      <rPr>
        <sz val="11"/>
        <color theme="1"/>
        <rFont val="Arial"/>
        <family val="2"/>
      </rPr>
      <t xml:space="preserve"> by, expressed as a percentage.  The level of </t>
    </r>
    <r>
      <rPr>
        <b/>
        <sz val="11"/>
        <color theme="1"/>
        <rFont val="Arial"/>
        <family val="2"/>
      </rPr>
      <t>reduction</t>
    </r>
    <r>
      <rPr>
        <sz val="11"/>
        <color theme="1"/>
        <rFont val="Arial"/>
        <family val="2"/>
      </rPr>
      <t xml:space="preserve"> will only be known once DECC has completed its assessment of the </t>
    </r>
    <r>
      <rPr>
        <b/>
        <sz val="11"/>
        <color theme="1"/>
        <rFont val="Arial"/>
        <family val="2"/>
      </rPr>
      <t>data</t>
    </r>
    <r>
      <rPr>
        <sz val="11"/>
        <color theme="1"/>
        <rFont val="Arial"/>
        <family val="2"/>
      </rPr>
      <t xml:space="preserve"> provided to it by Ofgem.   A tariff </t>
    </r>
    <r>
      <rPr>
        <b/>
        <sz val="11"/>
        <color theme="1"/>
        <rFont val="Arial"/>
        <family val="2"/>
      </rPr>
      <t>reduction</t>
    </r>
    <r>
      <rPr>
        <sz val="11"/>
        <color theme="1"/>
        <rFont val="Arial"/>
        <family val="2"/>
      </rPr>
      <t xml:space="preserve"> will only be made one calendar month after the publication of the </t>
    </r>
    <r>
      <rPr>
        <b/>
        <sz val="11"/>
        <color theme="1"/>
        <rFont val="Arial"/>
        <family val="2"/>
      </rPr>
      <t>tariff change notice</t>
    </r>
    <r>
      <rPr>
        <sz val="11"/>
        <color theme="1"/>
        <rFont val="Arial"/>
        <family val="2"/>
      </rPr>
      <t xml:space="preserve"> (contained in the </t>
    </r>
    <r>
      <rPr>
        <b/>
        <sz val="11"/>
        <color theme="1"/>
        <rFont val="Arial"/>
        <family val="2"/>
      </rPr>
      <t>quarterly forecast</t>
    </r>
    <r>
      <rPr>
        <sz val="11"/>
        <color theme="1"/>
        <rFont val="Arial"/>
        <family val="2"/>
      </rPr>
      <t>).</t>
    </r>
  </si>
  <si>
    <r>
      <t xml:space="preserve">This is a quarterly statement published by DECC which sets out whether any </t>
    </r>
    <r>
      <rPr>
        <b/>
        <sz val="11"/>
        <color theme="1"/>
        <rFont val="Arial"/>
        <family val="2"/>
      </rPr>
      <t>tariff categories</t>
    </r>
    <r>
      <rPr>
        <sz val="11"/>
        <color theme="1"/>
        <rFont val="Arial"/>
        <family val="2"/>
      </rPr>
      <t xml:space="preserve"> will be </t>
    </r>
    <r>
      <rPr>
        <b/>
        <sz val="11"/>
        <color theme="1"/>
        <rFont val="Arial"/>
        <family val="2"/>
      </rPr>
      <t>reduced</t>
    </r>
    <r>
      <rPr>
        <sz val="11"/>
        <color theme="1"/>
        <rFont val="Arial"/>
        <family val="2"/>
      </rPr>
      <t xml:space="preserve"> in the next </t>
    </r>
    <r>
      <rPr>
        <b/>
        <sz val="11"/>
        <color theme="1"/>
        <rFont val="Arial"/>
        <family val="2"/>
      </rPr>
      <t>tariff period</t>
    </r>
    <r>
      <rPr>
        <sz val="11"/>
        <color theme="1"/>
        <rFont val="Arial"/>
        <family val="2"/>
      </rPr>
      <t xml:space="preserve">.  The Tariff Change Notice must be published on the GOV.UK website </t>
    </r>
    <r>
      <rPr>
        <u/>
        <sz val="11"/>
        <color theme="1"/>
        <rFont val="Arial"/>
        <family val="2"/>
      </rPr>
      <t>by</t>
    </r>
    <r>
      <rPr>
        <sz val="11"/>
        <color theme="1"/>
        <rFont val="Arial"/>
        <family val="2"/>
      </rPr>
      <t xml:space="preserve"> 1 June, 1 September, 1 December and 1 March in any given year. It will be accompanied by an </t>
    </r>
    <r>
      <rPr>
        <b/>
        <sz val="11"/>
        <color theme="1"/>
        <rFont val="Arial"/>
        <family val="2"/>
      </rPr>
      <t>Expenditure Forecast Statement</t>
    </r>
    <r>
      <rPr>
        <sz val="11"/>
        <color theme="1"/>
        <rFont val="Arial"/>
        <family val="2"/>
      </rPr>
      <t>.</t>
    </r>
  </si>
  <si>
    <r>
      <t xml:space="preserve">This is the total cost of RHI payments over the 12 months following an </t>
    </r>
    <r>
      <rPr>
        <b/>
        <sz val="11"/>
        <color theme="1"/>
        <rFont val="Arial"/>
        <family val="2"/>
      </rPr>
      <t>assessment date</t>
    </r>
    <r>
      <rPr>
        <sz val="11"/>
        <color theme="1"/>
        <rFont val="Arial"/>
        <family val="2"/>
      </rPr>
      <t xml:space="preserve"> if renewable heat technologies deploy in the way predicted by DECC’s model.</t>
    </r>
  </si>
  <si>
    <r>
      <t xml:space="preserve">This is the </t>
    </r>
    <r>
      <rPr>
        <b/>
        <sz val="11"/>
        <color theme="1"/>
        <rFont val="Arial"/>
        <family val="2"/>
      </rPr>
      <t>actual forecast expenditure</t>
    </r>
    <r>
      <rPr>
        <sz val="11"/>
        <color theme="1"/>
        <rFont val="Arial"/>
        <family val="2"/>
      </rPr>
      <t xml:space="preserve"> for the next 12 months for the non-domestic scheme as a whole.  It is based on the data provided to it by Ofgem relating to applications received or concluded as at each of the relevant </t>
    </r>
    <r>
      <rPr>
        <b/>
        <sz val="11"/>
        <color theme="1"/>
        <rFont val="Arial"/>
        <family val="2"/>
      </rPr>
      <t>assessment dates</t>
    </r>
    <r>
      <rPr>
        <sz val="11"/>
        <color theme="1"/>
        <rFont val="Arial"/>
        <family val="2"/>
      </rPr>
      <t>.</t>
    </r>
  </si>
  <si>
    <r>
      <t>See ‘</t>
    </r>
    <r>
      <rPr>
        <b/>
        <sz val="11"/>
        <color theme="1"/>
        <rFont val="Arial"/>
        <family val="2"/>
      </rPr>
      <t>Expenditure threshold</t>
    </r>
    <r>
      <rPr>
        <sz val="11"/>
        <color theme="1"/>
        <rFont val="Arial"/>
        <family val="2"/>
      </rPr>
      <t>‘</t>
    </r>
  </si>
  <si>
    <t>The following links are to additional information :-</t>
  </si>
  <si>
    <t>Expenditure thresholds contained in the schedule to the RHI Regulations.</t>
  </si>
  <si>
    <t xml:space="preserve">DECC official statistics – Renewable Heat Incentive (RHI) and Renewable Heat Premium Payment (RHPP) statistics </t>
  </si>
  <si>
    <t>Ofgem public report - Renewable Heat Incentive Public Report</t>
  </si>
  <si>
    <t xml:space="preserve">Ofgem guidance on the RHI </t>
  </si>
  <si>
    <t>Graph interpretation</t>
  </si>
  <si>
    <t>Description</t>
  </si>
  <si>
    <t>Total</t>
  </si>
  <si>
    <t>Table 2</t>
  </si>
  <si>
    <t>Full applications made to Ofgem that are pending approval</t>
  </si>
  <si>
    <t>Preliminary applications made and approved applications by Ofgem</t>
  </si>
  <si>
    <t>- breakdown of total forecast expenditure by tariff category by application type</t>
  </si>
  <si>
    <t>Table 2: Breakdown of total forecast expenditure by application type</t>
  </si>
  <si>
    <t>Approved applications by Ofgem that will be paid once applicants have provided information to Ofgem on the amount of eligible heat they have produced</t>
  </si>
  <si>
    <t>Guide to graph interpretation</t>
  </si>
  <si>
    <t>Graphs for the total and for each tariff category showing forecast expenditure</t>
  </si>
  <si>
    <t xml:space="preserve"> This workbook includes the following:</t>
  </si>
  <si>
    <t xml:space="preserve">(The following definitions are provided to aid understanding of the terms used within this workbook). </t>
  </si>
  <si>
    <t xml:space="preserve"> Load factor</t>
  </si>
  <si>
    <t>No. of meter readings</t>
  </si>
  <si>
    <t>Space heating</t>
  </si>
  <si>
    <t>Water heating</t>
  </si>
  <si>
    <t>Space heating, Water heating</t>
  </si>
  <si>
    <t>Process heating</t>
  </si>
  <si>
    <t>Type of heat used</t>
  </si>
  <si>
    <t>Table 3</t>
  </si>
  <si>
    <t>Figures may not add due to rounding</t>
  </si>
  <si>
    <t>TARIFF CHANGE NOTICE AND EXPENDITURE FORECAST STATEMENT</t>
  </si>
  <si>
    <t>This workbook contains the Tariff Change Notice and the Expenditure forecast statement. These documents are published by DECC in accordance with Regulation 37E of the Renewable Heat Incentive Scheme Regulations 2011 ("the regulations").</t>
  </si>
  <si>
    <t xml:space="preserve">   any change will take effect.</t>
  </si>
  <si>
    <t>- load factors applied to this forecast</t>
  </si>
  <si>
    <r>
      <t xml:space="preserve">A. </t>
    </r>
    <r>
      <rPr>
        <b/>
        <sz val="11"/>
        <rFont val="Arial"/>
        <family val="2"/>
      </rPr>
      <t>Tariff Change Notice</t>
    </r>
  </si>
  <si>
    <t>The data identifies the forecasts for the non-domestic scheme as a whole and for each tariff category, and how these compare to the expenditure thresholds set out in the regulations.</t>
  </si>
  <si>
    <t xml:space="preserve">- (Summary &amp; Table 1): the current total forecast expenditure for the non-domestic scheme, and the current forecasts for each tariff category. This advises whether any tariffs will be reduced and when </t>
  </si>
  <si>
    <r>
      <t xml:space="preserve">B. The following pages provide detail for the </t>
    </r>
    <r>
      <rPr>
        <b/>
        <sz val="11"/>
        <rFont val="Arial"/>
        <family val="2"/>
      </rPr>
      <t>Expenditure forecast statement:</t>
    </r>
  </si>
  <si>
    <t>- refers 0, i.e. no meter readings have been provided within that category.</t>
  </si>
  <si>
    <t>QUARTERLY EXPENDITURE FORECAST STATEMENT</t>
  </si>
  <si>
    <t>Approved applications by Ofgem that have received at least one RHI payment</t>
  </si>
  <si>
    <t xml:space="preserve">Further information about the operation of the budget management mechanism is available within the Government response to the ‘Providing Certainty, Improving Performance’ July 2012 consultation. A factsheet has also been produced. Both documents can be accessed via the following link: </t>
  </si>
  <si>
    <r>
      <t>DECC has published the methodology that it will use when preparing forecasts and this is available via the webpage, "</t>
    </r>
    <r>
      <rPr>
        <u/>
        <sz val="11"/>
        <color rgb="FF3333FF"/>
        <rFont val="Arial"/>
        <family val="2"/>
      </rPr>
      <t>RHI mechanism for budget management</t>
    </r>
    <r>
      <rPr>
        <sz val="11"/>
        <color theme="1"/>
        <rFont val="Arial"/>
        <family val="2"/>
      </rPr>
      <t>".</t>
    </r>
  </si>
  <si>
    <t>N.B. The No. of meter readings broken down by Type of heat used do not necessarily sum to the total for each technology because type of heat used is not always provided by applicants.</t>
  </si>
  <si>
    <t>December 2013 Government Response document- Non-Domestic RHI: Improving Support, Increasing Uptake</t>
  </si>
  <si>
    <t>If you have any comments regarding the format of the Monthly and/or Quarterly forecast publications please email RHI@DECC.gsi.gov.uk marking your email ‘RHI – forecast'</t>
  </si>
  <si>
    <t xml:space="preserve">% reduction being applied </t>
  </si>
  <si>
    <t>Small Commercial biomass</t>
  </si>
  <si>
    <t>These estimates are based on scheme  data provided by Ofgem</t>
  </si>
  <si>
    <t>These estimates are based on scheme data provided by Ofgem</t>
  </si>
  <si>
    <t>Difference between this month's forecast expenditure and the expenditure thresholds (scaled trigger) for each technology (£m).</t>
  </si>
  <si>
    <t>Expenditure threshold (expenditure anticipated for the subsequent year) which DECC estimates is necessary to incentivise significant growth in renewable heat. (£m)</t>
  </si>
  <si>
    <t>If hit, it can trigger tariff reduction if overall spend for the scheme is 50% or more of expected levels</t>
  </si>
  <si>
    <t>Small biomass plants</t>
  </si>
  <si>
    <t>Medium biomass plants</t>
  </si>
  <si>
    <t>Large biomass plants</t>
  </si>
  <si>
    <t>Ground source heat pumps</t>
  </si>
  <si>
    <t>Plants using solar collectors</t>
  </si>
  <si>
    <t>Plants which generate heat from biogas</t>
  </si>
  <si>
    <t>Producers of biomethane for injection</t>
  </si>
  <si>
    <t>Solid biomass CHP systems</t>
  </si>
  <si>
    <t>Deep geothermal plants</t>
  </si>
  <si>
    <t>Air source heat pumps</t>
  </si>
  <si>
    <t>Expenditure threshold (£m) (50% of total anticipated expenditure)</t>
  </si>
  <si>
    <t xml:space="preserve">Difference between the forecast expenditure for the scheme and the expenditure threshold (50% of total anticipated expenditure) for the scheme. </t>
  </si>
  <si>
    <t>Expenditure threshold (expenditure anticipated for the subsequent year)</t>
  </si>
  <si>
    <t>If hit, it can trigger tariff reduction if the individual forecast expenditure for a tariff category also exceeds its expenditure threshold</t>
  </si>
  <si>
    <t>If hit, it can trigger tariff reductions if tariffs have exceeded the expenditure threshold (expenditure anticipated for the subsequent year)</t>
  </si>
  <si>
    <t>-</t>
  </si>
  <si>
    <t>Forecast expenditure (£m) - Accreditations receiving payment</t>
  </si>
  <si>
    <t>Forecast expenditure (£m) - Full applications</t>
  </si>
  <si>
    <t>Forecast expenditure (£m)  - Preliminary applications and preliminary accreditations</t>
  </si>
  <si>
    <t>Air Source Heat Pump</t>
  </si>
  <si>
    <t>* refers to values that have been supressed to prevent disclosure of readings suppressed for being too low.</t>
  </si>
  <si>
    <t>Graphs for the Total forecast expenditure and forecast expenditure for each tariff category can be found in the following tabs. The graph makes it possible to compare each subsequent 12 month forecast expenditure against the expenditure thresholds (triggers).</t>
  </si>
  <si>
    <t>#</t>
  </si>
  <si>
    <t>*</t>
  </si>
  <si>
    <t>Anticipated increase in expenditure since previous assessment date (£m)</t>
  </si>
  <si>
    <t xml:space="preserve">If between 50% and 150%, or over 150% differing levels of degression can be triggered if there was a tariff reduction in the previous quarter. </t>
  </si>
  <si>
    <t xml:space="preserve">Table 1: comparing forecast expenditure between months and against expenditure thresholds. </t>
  </si>
  <si>
    <t>Scheme total</t>
  </si>
  <si>
    <t>As defined in  schedule 4 of the 2014 RHI regulations</t>
  </si>
  <si>
    <t># refers to values which have been supressed to prevent disclosure because there are an insufficient number of readings to calculate an average specific to that group.</t>
  </si>
  <si>
    <t>Renewable Heat Technology</t>
  </si>
  <si>
    <t>Quarterly forecasts for the non-domestic RHI scheme as at 31 October 2014</t>
  </si>
  <si>
    <t>The data contained in this publication is based on the scheme data as at 31 October 2014, which has been provided by the Office of Gas and Electricity Markets (Ofgem) who administer the scheme.</t>
  </si>
  <si>
    <t xml:space="preserve">Forecast expenditure (£m) for each technology as at 31.10.2014 </t>
  </si>
  <si>
    <t xml:space="preserve">Expenditure threshold (or scaled trigger) for each technology (£m), as at 31.10.2014. </t>
  </si>
  <si>
    <r>
      <t>Last quarter's forecast expenditure for each technology (£m) as at 31.07.2014</t>
    </r>
    <r>
      <rPr>
        <b/>
        <vertAlign val="superscript"/>
        <sz val="10"/>
        <color rgb="FF000000"/>
        <rFont val="Arial"/>
        <family val="2"/>
      </rPr>
      <t xml:space="preserve"> </t>
    </r>
  </si>
  <si>
    <t>Difference between this months forecast, as at 31.10.2014, and last quarters forecast, at 31.07.2014 (£m).</t>
  </si>
  <si>
    <t xml:space="preserve">Forecast expenditure for the scheme as a whole (£m) as at 31.10.2014 </t>
  </si>
  <si>
    <t>Last quarter's forecast expenditure for the scheme as a whole (£m) as at 31.07.2014</t>
  </si>
  <si>
    <t>Difference between this quarter's forecast for the scheme, as at 31.10.2014, and last quarter's forecast, at 31.07.2014.</t>
  </si>
  <si>
    <t>Existing tariff (p / Kwh)</t>
  </si>
  <si>
    <t>Tier 1:   7.6</t>
  </si>
  <si>
    <t>Tier 2:   2.0</t>
  </si>
  <si>
    <t>Tier 1:   7.5</t>
  </si>
  <si>
    <t>Tier 1:   6.8</t>
  </si>
  <si>
    <t>Tier 2:   1.8</t>
  </si>
  <si>
    <t>Forecast expenditure (£m) - Accreditations that have not yet received payment as at 31.10.2014</t>
  </si>
  <si>
    <t xml:space="preserve">The next Quarterly forecast will be published by 1 March 2015.  </t>
  </si>
  <si>
    <t>New tariff for installations accredited on or after 1 January 2015 (p / kWh)</t>
  </si>
  <si>
    <t>Tariff reduction last quarter?</t>
  </si>
  <si>
    <t>Yes</t>
  </si>
  <si>
    <t>No</t>
  </si>
  <si>
    <t>If positive ,can trigger a degression</t>
  </si>
  <si>
    <t>Difference between this month's forecast expenditure and the expenditure threshold (anticipated expenditure) for each technology (£m).</t>
  </si>
  <si>
    <t>If hit, it can trigger tariff reduction if forecast expenditure or scheme as a whole is above the expenditure threshold</t>
  </si>
  <si>
    <t>Difference between this month's forecast and expenditure threshold (anticipated expenditure)</t>
  </si>
  <si>
    <t>If positive, triggers additional 5% degressions for technologoes where this month's forecast is above their expenditure thresholds</t>
  </si>
  <si>
    <t>If positive, degressions can occur</t>
  </si>
  <si>
    <t>If yes, tariff reduction this quarter depends on growth rate.</t>
  </si>
  <si>
    <t>Percentage of actual growth rate in comparison to the anticipated growth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</si>
</sst>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quot;£&quot;#,##0.0"/>
    <numFmt numFmtId="165" formatCode="_-[$£-809]* #,##0_-;\-[$£-809]* #,##0_-;_-[$£-809]* &quot;-&quot;??_-;_-@_-"/>
    <numFmt numFmtId="166" formatCode="_-* #,##0_-;\-* #,##0_-;_-* &quot;-&quot;??_-;_-@_-"/>
    <numFmt numFmtId="167" formatCode="0.0%"/>
    <numFmt numFmtId="168" formatCode="&quot;£&quot;#,##0.0;[Red]\-&quot;£&quot;#,##0.0"/>
  </numFmts>
  <fonts count="37"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u/>
      <sz val="11"/>
      <color theme="10"/>
      <name val="Arial"/>
      <family val="2"/>
    </font>
    <font>
      <sz val="12"/>
      <color theme="1"/>
      <name val="Arial"/>
      <family val="2"/>
    </font>
    <font>
      <sz val="10"/>
      <color theme="1"/>
      <name val="Arial"/>
      <family val="2"/>
    </font>
    <font>
      <b/>
      <sz val="10"/>
      <color theme="1"/>
      <name val="Arial"/>
      <family val="2"/>
    </font>
    <font>
      <i/>
      <sz val="11"/>
      <color theme="1"/>
      <name val="Arial"/>
      <family val="2"/>
    </font>
    <font>
      <b/>
      <sz val="11"/>
      <color theme="1"/>
      <name val="Arial"/>
      <family val="2"/>
    </font>
    <font>
      <u/>
      <sz val="11"/>
      <color theme="1"/>
      <name val="Arial"/>
      <family val="2"/>
    </font>
    <font>
      <sz val="12"/>
      <color rgb="FF0000FF"/>
      <name val="Arial"/>
      <family val="2"/>
    </font>
    <font>
      <sz val="10"/>
      <color rgb="FF000000"/>
      <name val="Arial"/>
      <family val="2"/>
    </font>
    <font>
      <i/>
      <sz val="10"/>
      <color rgb="FF000000"/>
      <name val="Arial"/>
      <family val="2"/>
    </font>
    <font>
      <sz val="11"/>
      <color rgb="FF000000"/>
      <name val="Arial"/>
      <family val="2"/>
    </font>
    <font>
      <b/>
      <sz val="10"/>
      <color rgb="FF000000"/>
      <name val="Arial"/>
      <family val="2"/>
    </font>
    <font>
      <b/>
      <i/>
      <sz val="10"/>
      <color rgb="FF000000"/>
      <name val="Arial"/>
      <family val="2"/>
    </font>
    <font>
      <b/>
      <sz val="14"/>
      <color rgb="FF009EE3"/>
      <name val="Arial"/>
      <family val="2"/>
    </font>
    <font>
      <sz val="10"/>
      <color theme="1"/>
      <name val="Verdana"/>
      <family val="2"/>
    </font>
    <font>
      <i/>
      <sz val="11"/>
      <color theme="1"/>
      <name val="Calibri"/>
      <family val="2"/>
      <scheme val="minor"/>
    </font>
    <font>
      <sz val="11"/>
      <color rgb="FFFF0000"/>
      <name val="Arial"/>
      <family val="2"/>
    </font>
    <font>
      <u/>
      <sz val="11"/>
      <color rgb="FF3333FF"/>
      <name val="Arial"/>
      <family val="2"/>
    </font>
    <font>
      <b/>
      <sz val="20"/>
      <color rgb="FFFF0000"/>
      <name val="Arial"/>
      <family val="2"/>
    </font>
    <font>
      <b/>
      <sz val="12"/>
      <color rgb="FFFF0000"/>
      <name val="Arial"/>
      <family val="2"/>
    </font>
    <font>
      <sz val="11"/>
      <name val="Arial"/>
      <family val="2"/>
    </font>
    <font>
      <b/>
      <sz val="11"/>
      <name val="Arial"/>
      <family val="2"/>
    </font>
    <font>
      <sz val="11"/>
      <name val="Calibri"/>
      <family val="2"/>
      <scheme val="minor"/>
    </font>
    <font>
      <sz val="10"/>
      <name val="Arial"/>
      <family val="2"/>
    </font>
    <font>
      <b/>
      <i/>
      <sz val="11"/>
      <color theme="1"/>
      <name val="Calibri"/>
      <family val="2"/>
    </font>
    <font>
      <b/>
      <sz val="11"/>
      <color theme="1"/>
      <name val="Calibri"/>
      <family val="2"/>
    </font>
    <font>
      <i/>
      <sz val="9"/>
      <color rgb="FF000000"/>
      <name val="Arial"/>
      <family val="2"/>
    </font>
    <font>
      <b/>
      <vertAlign val="superscript"/>
      <sz val="10"/>
      <color rgb="FF000000"/>
      <name val="Arial"/>
      <family val="2"/>
    </font>
    <font>
      <sz val="11"/>
      <color rgb="FF000000"/>
      <name val="Calibri"/>
      <family val="2"/>
    </font>
    <font>
      <b/>
      <sz val="11"/>
      <color rgb="FF000000"/>
      <name val="Calibri"/>
      <family val="2"/>
    </font>
    <font>
      <sz val="11"/>
      <color theme="1"/>
      <name val="Calibri"/>
      <family val="2"/>
    </font>
    <font>
      <sz val="18"/>
      <color rgb="FFFF0000"/>
      <name val="Arial"/>
      <family val="2"/>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style="dotted">
        <color indexed="64"/>
      </bottom>
      <diagonal/>
    </border>
    <border>
      <left/>
      <right style="medium">
        <color auto="1"/>
      </right>
      <top style="dotted">
        <color indexed="64"/>
      </top>
      <bottom style="dotted">
        <color indexed="64"/>
      </bottom>
      <diagonal/>
    </border>
    <border>
      <left/>
      <right style="medium">
        <color auto="1"/>
      </right>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rgb="FF000000"/>
      </right>
      <top/>
      <bottom style="medium">
        <color rgb="FF000000"/>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bottom style="medium">
        <color indexed="64"/>
      </bottom>
      <diagonal/>
    </border>
    <border>
      <left style="medium">
        <color auto="1"/>
      </left>
      <right style="hair">
        <color auto="1"/>
      </right>
      <top style="medium">
        <color indexed="64"/>
      </top>
      <bottom style="dotted">
        <color indexed="64"/>
      </bottom>
      <diagonal/>
    </border>
    <border>
      <left style="medium">
        <color auto="1"/>
      </left>
      <right style="hair">
        <color auto="1"/>
      </right>
      <top style="dotted">
        <color indexed="64"/>
      </top>
      <bottom style="dotted">
        <color indexed="64"/>
      </bottom>
      <diagonal/>
    </border>
    <border>
      <left style="medium">
        <color indexed="64"/>
      </left>
      <right style="medium">
        <color auto="1"/>
      </right>
      <top style="dotted">
        <color indexed="64"/>
      </top>
      <bottom style="medium">
        <color indexed="64"/>
      </bottom>
      <diagonal/>
    </border>
    <border>
      <left/>
      <right style="medium">
        <color auto="1"/>
      </right>
      <top style="dotted">
        <color indexed="64"/>
      </top>
      <bottom style="medium">
        <color indexed="64"/>
      </bottom>
      <diagonal/>
    </border>
    <border>
      <left style="medium">
        <color auto="1"/>
      </left>
      <right style="hair">
        <color auto="1"/>
      </right>
      <top style="dotted">
        <color indexed="64"/>
      </top>
      <bottom style="medium">
        <color indexed="64"/>
      </bottom>
      <diagonal/>
    </border>
    <border>
      <left style="medium">
        <color auto="1"/>
      </left>
      <right style="hair">
        <color auto="1"/>
      </right>
      <top style="medium">
        <color indexed="64"/>
      </top>
      <bottom style="medium">
        <color indexed="64"/>
      </bottom>
      <diagonal/>
    </border>
    <border>
      <left/>
      <right style="medium">
        <color auto="1"/>
      </right>
      <top style="dotted">
        <color indexed="64"/>
      </top>
      <bottom/>
      <diagonal/>
    </border>
    <border>
      <left style="medium">
        <color indexed="64"/>
      </left>
      <right style="medium">
        <color indexed="64"/>
      </right>
      <top style="dotted">
        <color indexed="64"/>
      </top>
      <bottom style="dotted">
        <color indexed="64"/>
      </bottom>
      <diagonal/>
    </border>
    <border>
      <left style="medium">
        <color auto="1"/>
      </left>
      <right style="medium">
        <color auto="1"/>
      </right>
      <top style="medium">
        <color rgb="FF000000"/>
      </top>
      <bottom style="dotted">
        <color indexed="64"/>
      </bottom>
      <diagonal/>
    </border>
  </borders>
  <cellStyleXfs count="6">
    <xf numFmtId="0" fontId="0" fillId="0" borderId="0"/>
    <xf numFmtId="9"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165" fontId="18" fillId="0" borderId="0"/>
    <xf numFmtId="9" fontId="18" fillId="0" borderId="0" applyFont="0" applyFill="0" applyBorder="0" applyAlignment="0" applyProtection="0"/>
  </cellStyleXfs>
  <cellXfs count="149">
    <xf numFmtId="0" fontId="0" fillId="0" borderId="0" xfId="0"/>
    <xf numFmtId="0" fontId="3" fillId="2" borderId="0" xfId="0" applyFont="1" applyFill="1"/>
    <xf numFmtId="0" fontId="8" fillId="2" borderId="0" xfId="0" applyFont="1" applyFill="1" applyAlignment="1">
      <alignment vertical="center"/>
    </xf>
    <xf numFmtId="0" fontId="3" fillId="2" borderId="0" xfId="0" applyFont="1" applyFill="1" applyBorder="1" applyAlignment="1">
      <alignment vertical="center" wrapText="1"/>
    </xf>
    <xf numFmtId="0" fontId="9"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0" xfId="0" applyFont="1" applyFill="1" applyBorder="1" applyAlignment="1">
      <alignment horizontal="left" vertical="center" wrapText="1" indent="5"/>
    </xf>
    <xf numFmtId="0" fontId="3" fillId="2" borderId="11" xfId="0" applyFont="1" applyFill="1" applyBorder="1" applyAlignment="1">
      <alignment vertical="center" wrapText="1"/>
    </xf>
    <xf numFmtId="0" fontId="9" fillId="2" borderId="12" xfId="0" applyFont="1" applyFill="1" applyBorder="1" applyAlignment="1">
      <alignment vertical="center" wrapText="1"/>
    </xf>
    <xf numFmtId="0" fontId="3" fillId="2" borderId="6" xfId="0" applyFont="1" applyFill="1" applyBorder="1" applyAlignment="1">
      <alignment vertical="center" wrapText="1"/>
    </xf>
    <xf numFmtId="0" fontId="3" fillId="2" borderId="14" xfId="0" applyFont="1" applyFill="1" applyBorder="1" applyAlignment="1">
      <alignment vertical="center" wrapText="1"/>
    </xf>
    <xf numFmtId="0" fontId="9" fillId="2" borderId="8" xfId="0" applyFont="1" applyFill="1" applyBorder="1" applyAlignment="1">
      <alignment vertical="center" wrapText="1"/>
    </xf>
    <xf numFmtId="0" fontId="3" fillId="2" borderId="0" xfId="0" applyFont="1" applyFill="1" applyAlignment="1">
      <alignment vertical="center"/>
    </xf>
    <xf numFmtId="0" fontId="5" fillId="2" borderId="0" xfId="0" applyFont="1" applyFill="1" applyAlignment="1">
      <alignment vertical="center"/>
    </xf>
    <xf numFmtId="0" fontId="11" fillId="2" borderId="0" xfId="0" applyFont="1" applyFill="1" applyAlignment="1">
      <alignment vertical="center"/>
    </xf>
    <xf numFmtId="0" fontId="9" fillId="2" borderId="0" xfId="0" applyFont="1" applyFill="1"/>
    <xf numFmtId="0" fontId="15"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13" fillId="2" borderId="1" xfId="0" applyFont="1" applyFill="1" applyBorder="1" applyAlignment="1">
      <alignment horizontal="center" vertical="center" wrapText="1"/>
    </xf>
    <xf numFmtId="0" fontId="3" fillId="2" borderId="0" xfId="0" quotePrefix="1" applyFont="1" applyFill="1" applyAlignment="1">
      <alignment vertical="center"/>
    </xf>
    <xf numFmtId="0" fontId="0" fillId="2" borderId="0" xfId="0" applyFill="1"/>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17" fillId="0" borderId="0" xfId="0" applyNumberFormat="1" applyFont="1"/>
    <xf numFmtId="0" fontId="12" fillId="2" borderId="16" xfId="0" applyFont="1" applyFill="1" applyBorder="1" applyAlignment="1">
      <alignment vertical="center" wrapText="1"/>
    </xf>
    <xf numFmtId="0" fontId="12" fillId="2" borderId="5" xfId="0" applyFont="1" applyFill="1" applyBorder="1" applyAlignment="1">
      <alignment vertical="center" wrapText="1"/>
    </xf>
    <xf numFmtId="0" fontId="6" fillId="2" borderId="0" xfId="0" applyFont="1" applyFill="1"/>
    <xf numFmtId="0" fontId="6" fillId="2" borderId="12" xfId="4" applyNumberFormat="1" applyFont="1" applyFill="1" applyBorder="1" applyAlignment="1"/>
    <xf numFmtId="0" fontId="6" fillId="2" borderId="19" xfId="4" applyNumberFormat="1" applyFont="1" applyFill="1" applyBorder="1"/>
    <xf numFmtId="0" fontId="6" fillId="2" borderId="8" xfId="4" applyNumberFormat="1" applyFont="1" applyFill="1" applyBorder="1"/>
    <xf numFmtId="0" fontId="6" fillId="2" borderId="8" xfId="4" applyNumberFormat="1" applyFont="1" applyFill="1" applyBorder="1" applyAlignment="1">
      <alignment wrapText="1"/>
    </xf>
    <xf numFmtId="0" fontId="6" fillId="2" borderId="0" xfId="4" quotePrefix="1" applyNumberFormat="1" applyFont="1" applyFill="1" applyBorder="1"/>
    <xf numFmtId="0" fontId="6" fillId="2" borderId="0" xfId="0" applyNumberFormat="1" applyFont="1" applyFill="1" applyBorder="1"/>
    <xf numFmtId="0" fontId="6" fillId="2" borderId="9" xfId="4" applyNumberFormat="1" applyFont="1" applyFill="1" applyBorder="1" applyAlignment="1">
      <alignment wrapText="1"/>
    </xf>
    <xf numFmtId="0" fontId="6" fillId="2" borderId="22" xfId="0" applyNumberFormat="1" applyFont="1" applyFill="1" applyBorder="1"/>
    <xf numFmtId="0" fontId="6" fillId="2" borderId="9" xfId="4" applyNumberFormat="1" applyFont="1" applyFill="1" applyBorder="1"/>
    <xf numFmtId="0" fontId="7" fillId="2" borderId="12" xfId="4" applyNumberFormat="1" applyFont="1" applyFill="1" applyBorder="1" applyAlignment="1">
      <alignment vertical="center" wrapText="1"/>
    </xf>
    <xf numFmtId="0" fontId="7" fillId="2" borderId="19" xfId="4" applyNumberFormat="1" applyFont="1" applyFill="1" applyBorder="1" applyAlignment="1">
      <alignment vertical="center"/>
    </xf>
    <xf numFmtId="0" fontId="7" fillId="2" borderId="20" xfId="4" applyNumberFormat="1" applyFont="1" applyFill="1" applyBorder="1" applyAlignment="1">
      <alignment vertical="center" wrapText="1"/>
    </xf>
    <xf numFmtId="0" fontId="9" fillId="2" borderId="0" xfId="4" applyNumberFormat="1" applyFont="1" applyFill="1"/>
    <xf numFmtId="0" fontId="6" fillId="2" borderId="0" xfId="4" applyNumberFormat="1" applyFont="1" applyFill="1"/>
    <xf numFmtId="0" fontId="19" fillId="2" borderId="0" xfId="0" applyFont="1" applyFill="1"/>
    <xf numFmtId="0" fontId="20" fillId="2" borderId="0" xfId="0" applyFont="1" applyFill="1"/>
    <xf numFmtId="0" fontId="22" fillId="0" borderId="0" xfId="0" applyNumberFormat="1" applyFont="1"/>
    <xf numFmtId="0" fontId="3" fillId="2" borderId="0" xfId="0" applyFont="1" applyFill="1" applyAlignment="1">
      <alignment horizontal="center"/>
    </xf>
    <xf numFmtId="0" fontId="24" fillId="2" borderId="0" xfId="0" quotePrefix="1" applyFont="1" applyFill="1" applyAlignment="1">
      <alignment vertical="center"/>
    </xf>
    <xf numFmtId="0" fontId="24" fillId="2" borderId="0" xfId="0" applyFont="1" applyFill="1"/>
    <xf numFmtId="0" fontId="24" fillId="2" borderId="0" xfId="0" applyFont="1" applyFill="1" applyAlignment="1">
      <alignment vertical="center"/>
    </xf>
    <xf numFmtId="0" fontId="26" fillId="0" borderId="0" xfId="0" applyFont="1"/>
    <xf numFmtId="0" fontId="26" fillId="2" borderId="0" xfId="0" applyFont="1" applyFill="1"/>
    <xf numFmtId="166" fontId="0" fillId="2" borderId="0" xfId="0" applyNumberFormat="1" applyFill="1"/>
    <xf numFmtId="0" fontId="0" fillId="0" borderId="0" xfId="0" applyFill="1"/>
    <xf numFmtId="167" fontId="6" fillId="2" borderId="0" xfId="1" applyNumberFormat="1" applyFont="1" applyFill="1" applyBorder="1"/>
    <xf numFmtId="0" fontId="4" fillId="2" borderId="0" xfId="2" applyFont="1" applyFill="1"/>
    <xf numFmtId="0" fontId="28" fillId="0" borderId="1" xfId="0" applyFont="1" applyBorder="1" applyAlignment="1">
      <alignment vertical="center" wrapText="1"/>
    </xf>
    <xf numFmtId="0" fontId="29" fillId="0" borderId="2" xfId="0" applyFont="1" applyBorder="1" applyAlignment="1">
      <alignment vertical="center" wrapText="1"/>
    </xf>
    <xf numFmtId="0" fontId="3" fillId="2" borderId="0" xfId="0" applyFont="1" applyFill="1" applyBorder="1"/>
    <xf numFmtId="0" fontId="30" fillId="0" borderId="26" xfId="0" applyFont="1" applyBorder="1" applyAlignment="1">
      <alignment vertical="center" wrapText="1"/>
    </xf>
    <xf numFmtId="0" fontId="15" fillId="2" borderId="1"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32" fillId="0" borderId="16" xfId="0" applyFont="1" applyBorder="1" applyAlignment="1">
      <alignment vertical="center" wrapText="1"/>
    </xf>
    <xf numFmtId="164" fontId="0" fillId="0" borderId="18" xfId="0" applyNumberFormat="1" applyBorder="1" applyAlignment="1">
      <alignment horizontal="center"/>
    </xf>
    <xf numFmtId="164" fontId="0" fillId="0" borderId="29" xfId="0" applyNumberFormat="1" applyBorder="1" applyAlignment="1">
      <alignment horizontal="center"/>
    </xf>
    <xf numFmtId="164" fontId="0" fillId="0" borderId="17" xfId="0" applyNumberFormat="1" applyBorder="1" applyAlignment="1">
      <alignment horizontal="center"/>
    </xf>
    <xf numFmtId="164" fontId="0" fillId="0" borderId="30" xfId="0" applyNumberFormat="1" applyBorder="1" applyAlignment="1">
      <alignment horizontal="center"/>
    </xf>
    <xf numFmtId="0" fontId="32" fillId="0" borderId="31" xfId="0" applyFont="1" applyBorder="1" applyAlignment="1">
      <alignment vertical="center" wrapText="1"/>
    </xf>
    <xf numFmtId="164" fontId="0" fillId="0" borderId="32" xfId="0" applyNumberFormat="1" applyBorder="1" applyAlignment="1">
      <alignment horizontal="center"/>
    </xf>
    <xf numFmtId="164" fontId="0" fillId="0" borderId="33" xfId="0" applyNumberFormat="1" applyBorder="1" applyAlignment="1">
      <alignment horizontal="center"/>
    </xf>
    <xf numFmtId="164" fontId="12" fillId="2" borderId="25" xfId="0" applyNumberFormat="1" applyFont="1" applyFill="1" applyBorder="1" applyAlignment="1">
      <alignment horizontal="left" vertical="center" wrapText="1"/>
    </xf>
    <xf numFmtId="164" fontId="15" fillId="2" borderId="25" xfId="0" applyNumberFormat="1" applyFont="1" applyFill="1" applyBorder="1" applyAlignment="1">
      <alignment horizontal="center" vertical="center" wrapText="1"/>
    </xf>
    <xf numFmtId="0" fontId="15" fillId="2" borderId="25" xfId="0" applyFont="1" applyFill="1" applyBorder="1" applyAlignment="1">
      <alignment horizontal="center" vertical="center" wrapText="1"/>
    </xf>
    <xf numFmtId="0" fontId="3" fillId="2" borderId="3" xfId="0" applyFont="1" applyFill="1" applyBorder="1"/>
    <xf numFmtId="0" fontId="32" fillId="0" borderId="1" xfId="0" applyFont="1" applyBorder="1" applyAlignment="1">
      <alignment vertical="center"/>
    </xf>
    <xf numFmtId="164" fontId="33" fillId="0" borderId="1" xfId="0" applyNumberFormat="1" applyFont="1" applyBorder="1" applyAlignment="1">
      <alignment horizontal="center" vertical="center"/>
    </xf>
    <xf numFmtId="168" fontId="15" fillId="0" borderId="26" xfId="0" applyNumberFormat="1" applyFont="1" applyBorder="1" applyAlignment="1">
      <alignment horizontal="center" vertical="center"/>
    </xf>
    <xf numFmtId="164" fontId="33" fillId="0" borderId="34" xfId="0" applyNumberFormat="1" applyFont="1" applyBorder="1" applyAlignment="1">
      <alignment horizontal="center" vertical="center"/>
    </xf>
    <xf numFmtId="164" fontId="3" fillId="2" borderId="0" xfId="0" applyNumberFormat="1" applyFont="1" applyFill="1"/>
    <xf numFmtId="0" fontId="30" fillId="0" borderId="26" xfId="0" applyFont="1" applyBorder="1" applyAlignment="1">
      <alignment horizontal="center" vertical="center" wrapText="1"/>
    </xf>
    <xf numFmtId="164" fontId="6" fillId="2" borderId="18" xfId="0" applyNumberFormat="1" applyFont="1" applyFill="1" applyBorder="1" applyAlignment="1">
      <alignment horizontal="center"/>
    </xf>
    <xf numFmtId="164" fontId="6" fillId="2" borderId="17" xfId="0" applyNumberFormat="1" applyFont="1" applyFill="1" applyBorder="1" applyAlignment="1">
      <alignment horizontal="center"/>
    </xf>
    <xf numFmtId="164" fontId="0" fillId="0" borderId="35" xfId="0" applyNumberFormat="1" applyBorder="1" applyAlignment="1">
      <alignment horizontal="center"/>
    </xf>
    <xf numFmtId="164" fontId="6" fillId="2" borderId="35" xfId="0" applyNumberFormat="1" applyFont="1" applyFill="1" applyBorder="1" applyAlignment="1">
      <alignment horizontal="center"/>
    </xf>
    <xf numFmtId="0" fontId="12" fillId="2" borderId="1" xfId="0" applyFont="1" applyFill="1" applyBorder="1" applyAlignment="1">
      <alignment vertical="center" wrapText="1"/>
    </xf>
    <xf numFmtId="164" fontId="0" fillId="0" borderId="1" xfId="0" applyNumberFormat="1" applyBorder="1" applyAlignment="1">
      <alignment horizontal="center"/>
    </xf>
    <xf numFmtId="164" fontId="6" fillId="2" borderId="1" xfId="0" applyNumberFormat="1" applyFont="1" applyFill="1" applyBorder="1" applyAlignment="1">
      <alignment horizontal="center"/>
    </xf>
    <xf numFmtId="0" fontId="7" fillId="2" borderId="0" xfId="4" applyNumberFormat="1" applyFont="1" applyFill="1" applyBorder="1" applyAlignment="1">
      <alignment vertical="center" wrapText="1"/>
    </xf>
    <xf numFmtId="0" fontId="7" fillId="2" borderId="0" xfId="4" applyNumberFormat="1" applyFont="1" applyFill="1" applyBorder="1" applyAlignment="1">
      <alignment vertical="center"/>
    </xf>
    <xf numFmtId="0" fontId="6" fillId="2" borderId="0" xfId="4" applyNumberFormat="1" applyFont="1" applyFill="1" applyBorder="1" applyAlignment="1"/>
    <xf numFmtId="0" fontId="6" fillId="2" borderId="0" xfId="4" applyNumberFormat="1" applyFont="1" applyFill="1" applyBorder="1"/>
    <xf numFmtId="166" fontId="27" fillId="2" borderId="0" xfId="3" applyNumberFormat="1" applyFont="1" applyFill="1" applyBorder="1"/>
    <xf numFmtId="0" fontId="6" fillId="2" borderId="0" xfId="4" applyNumberFormat="1" applyFont="1" applyFill="1" applyBorder="1" applyAlignment="1">
      <alignment wrapText="1"/>
    </xf>
    <xf numFmtId="166" fontId="27" fillId="2" borderId="0" xfId="3" applyNumberFormat="1" applyFont="1" applyFill="1" applyBorder="1" applyAlignment="1">
      <alignment horizontal="right"/>
    </xf>
    <xf numFmtId="10" fontId="6" fillId="2" borderId="19" xfId="1" applyNumberFormat="1" applyFont="1" applyFill="1" applyBorder="1"/>
    <xf numFmtId="166" fontId="6" fillId="2" borderId="20" xfId="3" applyNumberFormat="1" applyFont="1" applyFill="1" applyBorder="1" applyAlignment="1">
      <alignment horizontal="right"/>
    </xf>
    <xf numFmtId="10" fontId="6" fillId="2" borderId="0" xfId="1" applyNumberFormat="1" applyFont="1" applyFill="1" applyBorder="1"/>
    <xf numFmtId="166" fontId="6" fillId="2" borderId="21" xfId="3" applyNumberFormat="1" applyFont="1" applyFill="1" applyBorder="1" applyAlignment="1">
      <alignment horizontal="right"/>
    </xf>
    <xf numFmtId="10" fontId="6" fillId="2" borderId="22" xfId="1" applyNumberFormat="1" applyFont="1" applyFill="1" applyBorder="1"/>
    <xf numFmtId="166" fontId="6" fillId="2" borderId="23" xfId="3" applyNumberFormat="1" applyFont="1" applyFill="1" applyBorder="1" applyAlignment="1">
      <alignment horizontal="right"/>
    </xf>
    <xf numFmtId="166" fontId="6" fillId="2" borderId="0" xfId="3" applyNumberFormat="1" applyFont="1" applyFill="1" applyBorder="1" applyAlignment="1">
      <alignment horizontal="right"/>
    </xf>
    <xf numFmtId="164" fontId="0" fillId="0" borderId="16" xfId="0" applyNumberFormat="1" applyBorder="1" applyAlignment="1">
      <alignment horizontal="center"/>
    </xf>
    <xf numFmtId="164" fontId="0" fillId="0" borderId="36" xfId="0" applyNumberFormat="1" applyBorder="1" applyAlignment="1">
      <alignment horizontal="center"/>
    </xf>
    <xf numFmtId="164" fontId="0" fillId="0" borderId="31" xfId="0" applyNumberFormat="1" applyBorder="1" applyAlignment="1">
      <alignment horizontal="center"/>
    </xf>
    <xf numFmtId="0" fontId="30" fillId="0" borderId="1" xfId="0" applyFont="1" applyBorder="1" applyAlignment="1">
      <alignment horizontal="center" vertical="center" wrapText="1"/>
    </xf>
    <xf numFmtId="0" fontId="15" fillId="0" borderId="3" xfId="0" applyFont="1" applyFill="1" applyBorder="1" applyAlignment="1">
      <alignment vertical="center" wrapText="1"/>
    </xf>
    <xf numFmtId="0" fontId="15" fillId="2" borderId="1" xfId="0" applyFont="1" applyFill="1" applyBorder="1" applyAlignment="1">
      <alignment vertical="center" wrapText="1"/>
    </xf>
    <xf numFmtId="0" fontId="14" fillId="0" borderId="0" xfId="0" applyFont="1"/>
    <xf numFmtId="0" fontId="15" fillId="0" borderId="1" xfId="0" applyFont="1" applyFill="1" applyBorder="1" applyAlignment="1">
      <alignment horizontal="center" vertical="center" wrapText="1"/>
    </xf>
    <xf numFmtId="0" fontId="34" fillId="0" borderId="24" xfId="0" applyFont="1" applyBorder="1" applyAlignment="1">
      <alignment vertical="center" wrapText="1"/>
    </xf>
    <xf numFmtId="0" fontId="34" fillId="0" borderId="4" xfId="0" applyFont="1" applyBorder="1" applyAlignment="1">
      <alignment vertical="center" wrapText="1"/>
    </xf>
    <xf numFmtId="0" fontId="34" fillId="0" borderId="2" xfId="0" applyFont="1" applyBorder="1" applyAlignment="1">
      <alignment vertical="center" wrapText="1"/>
    </xf>
    <xf numFmtId="0" fontId="34" fillId="0" borderId="2" xfId="0" applyFont="1" applyBorder="1" applyAlignment="1">
      <alignment horizontal="center" vertical="center" wrapText="1"/>
    </xf>
    <xf numFmtId="0" fontId="15" fillId="0" borderId="1" xfId="0" applyFont="1" applyFill="1" applyBorder="1" applyAlignment="1">
      <alignment horizontal="center" vertical="center" wrapText="1"/>
    </xf>
    <xf numFmtId="0" fontId="35" fillId="2" borderId="0" xfId="0" applyFont="1" applyFill="1"/>
    <xf numFmtId="0" fontId="30" fillId="0" borderId="26" xfId="0" applyFont="1" applyFill="1" applyBorder="1" applyAlignment="1">
      <alignment vertical="center" wrapText="1"/>
    </xf>
    <xf numFmtId="0" fontId="13" fillId="0" borderId="3" xfId="0" applyFont="1" applyFill="1" applyBorder="1" applyAlignment="1">
      <alignment vertical="center" wrapText="1"/>
    </xf>
    <xf numFmtId="0" fontId="3" fillId="0" borderId="0" xfId="0" applyFont="1" applyFill="1"/>
    <xf numFmtId="0" fontId="15" fillId="0" borderId="25" xfId="0" applyFont="1" applyFill="1" applyBorder="1" applyAlignment="1">
      <alignment horizontal="center" vertical="center" wrapText="1"/>
    </xf>
    <xf numFmtId="0" fontId="30" fillId="0" borderId="1" xfId="0" applyFont="1" applyFill="1" applyBorder="1" applyAlignment="1">
      <alignment horizontal="center" vertical="center" wrapText="1"/>
    </xf>
    <xf numFmtId="164" fontId="0" fillId="0" borderId="36" xfId="0" applyNumberFormat="1" applyFill="1" applyBorder="1" applyAlignment="1">
      <alignment horizontal="center"/>
    </xf>
    <xf numFmtId="164" fontId="0" fillId="0" borderId="31" xfId="0" applyNumberFormat="1" applyFill="1" applyBorder="1" applyAlignment="1">
      <alignment horizontal="center"/>
    </xf>
    <xf numFmtId="164" fontId="36" fillId="0" borderId="18" xfId="0" applyNumberFormat="1" applyFont="1" applyBorder="1" applyAlignment="1">
      <alignment horizontal="center"/>
    </xf>
    <xf numFmtId="164" fontId="36" fillId="0" borderId="1" xfId="0" applyNumberFormat="1" applyFont="1" applyBorder="1" applyAlignment="1">
      <alignment horizontal="center"/>
    </xf>
    <xf numFmtId="9" fontId="0" fillId="0" borderId="18" xfId="0" applyNumberFormat="1" applyBorder="1" applyAlignment="1">
      <alignment horizontal="center"/>
    </xf>
    <xf numFmtId="9" fontId="0" fillId="0" borderId="32" xfId="0" applyNumberFormat="1" applyBorder="1" applyAlignment="1">
      <alignment horizontal="center"/>
    </xf>
    <xf numFmtId="164" fontId="0" fillId="0" borderId="37" xfId="0" applyNumberFormat="1" applyFill="1" applyBorder="1" applyAlignment="1">
      <alignment horizontal="center"/>
    </xf>
    <xf numFmtId="0" fontId="4" fillId="2" borderId="0" xfId="2" applyFont="1" applyFill="1" applyAlignment="1">
      <alignment horizontal="left" vertical="center"/>
    </xf>
    <xf numFmtId="0" fontId="23" fillId="2" borderId="0" xfId="0" applyFont="1" applyFill="1" applyAlignment="1">
      <alignment horizontal="left"/>
    </xf>
    <xf numFmtId="0" fontId="24" fillId="2" borderId="0" xfId="0" applyFont="1" applyFill="1" applyAlignment="1">
      <alignment horizontal="left" vertical="center" wrapText="1"/>
    </xf>
    <xf numFmtId="0" fontId="4" fillId="2" borderId="0" xfId="2" applyFont="1" applyFill="1" applyAlignment="1">
      <alignment horizontal="center" vertical="center"/>
    </xf>
    <xf numFmtId="0" fontId="15" fillId="0" borderId="1" xfId="0" applyFont="1" applyFill="1" applyBorder="1" applyAlignment="1">
      <alignment horizontal="center" vertical="center" wrapText="1"/>
    </xf>
    <xf numFmtId="0" fontId="28" fillId="0" borderId="25" xfId="0" applyFont="1" applyBorder="1" applyAlignment="1">
      <alignment vertical="center" wrapText="1"/>
    </xf>
    <xf numFmtId="0" fontId="28" fillId="0" borderId="5" xfId="0" applyFont="1" applyBorder="1" applyAlignment="1">
      <alignment vertical="center" wrapText="1"/>
    </xf>
    <xf numFmtId="0" fontId="28" fillId="0" borderId="3" xfId="0" applyFont="1" applyBorder="1" applyAlignment="1">
      <alignment vertical="center" wrapText="1"/>
    </xf>
    <xf numFmtId="9" fontId="34" fillId="0" borderId="25" xfId="0" applyNumberFormat="1" applyFont="1" applyBorder="1" applyAlignment="1">
      <alignment horizontal="center" vertical="center" wrapText="1"/>
    </xf>
    <xf numFmtId="9" fontId="34" fillId="0" borderId="5" xfId="0" applyNumberFormat="1" applyFont="1" applyBorder="1" applyAlignment="1">
      <alignment horizontal="center" vertical="center" wrapText="1"/>
    </xf>
    <xf numFmtId="9" fontId="34" fillId="0" borderId="3" xfId="0" applyNumberFormat="1" applyFont="1" applyBorder="1" applyAlignment="1">
      <alignment horizontal="center" vertical="center" wrapText="1"/>
    </xf>
    <xf numFmtId="0" fontId="34" fillId="0" borderId="25" xfId="0" applyFont="1" applyBorder="1" applyAlignment="1">
      <alignment horizontal="left" vertical="center" wrapText="1"/>
    </xf>
    <xf numFmtId="0" fontId="34" fillId="0" borderId="5" xfId="0" applyFont="1" applyBorder="1" applyAlignment="1">
      <alignment horizontal="left" vertical="center" wrapText="1"/>
    </xf>
    <xf numFmtId="0" fontId="34" fillId="0" borderId="3" xfId="0" applyFont="1" applyBorder="1" applyAlignment="1">
      <alignment horizontal="left" vertical="center" wrapText="1"/>
    </xf>
    <xf numFmtId="0" fontId="15" fillId="0" borderId="25" xfId="0" applyFont="1" applyFill="1" applyBorder="1" applyAlignment="1">
      <alignment horizontal="center" vertical="center" wrapText="1"/>
    </xf>
    <xf numFmtId="0" fontId="0" fillId="0" borderId="3" xfId="0" applyBorder="1" applyAlignment="1">
      <alignment horizontal="center" vertical="center" wrapText="1"/>
    </xf>
    <xf numFmtId="0" fontId="14" fillId="2" borderId="0" xfId="0" applyFont="1" applyFill="1" applyAlignment="1">
      <alignment horizontal="left" wrapText="1"/>
    </xf>
    <xf numFmtId="0" fontId="9" fillId="2" borderId="13" xfId="0" applyFont="1" applyFill="1" applyBorder="1" applyAlignment="1">
      <alignment vertical="center" wrapText="1"/>
    </xf>
    <xf numFmtId="0" fontId="9" fillId="2" borderId="8" xfId="0" applyFont="1" applyFill="1" applyBorder="1" applyAlignment="1">
      <alignment vertical="center" wrapText="1"/>
    </xf>
    <xf numFmtId="0" fontId="9" fillId="2" borderId="9" xfId="0" applyFont="1" applyFill="1" applyBorder="1" applyAlignment="1">
      <alignment vertical="center" wrapText="1"/>
    </xf>
    <xf numFmtId="0" fontId="3" fillId="2" borderId="14" xfId="0" applyFont="1" applyFill="1" applyBorder="1" applyAlignment="1">
      <alignment vertical="center" wrapText="1"/>
    </xf>
    <xf numFmtId="0" fontId="3" fillId="2" borderId="11" xfId="0" applyFont="1" applyFill="1" applyBorder="1" applyAlignment="1">
      <alignment vertical="center" wrapText="1"/>
    </xf>
  </cellXfs>
  <cellStyles count="6">
    <cellStyle name="Comma" xfId="3" builtinId="3"/>
    <cellStyle name="Hyperlink" xfId="2" builtinId="8"/>
    <cellStyle name="Normal" xfId="0" builtinId="0"/>
    <cellStyle name="Normal 3" xfId="4"/>
    <cellStyle name="Percent" xfId="1" builtinId="5"/>
    <cellStyle name="Percent 3" xfId="5"/>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33CC33"/>
      <color rgb="FFCCFFCC"/>
      <color rgb="FF3333FF"/>
      <color rgb="FF33CCFF"/>
      <color rgb="FF00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chartsheet" Target="chartsheets/sheet8.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chartsheet" Target="chartsheets/sheet2.xml"/><Relationship Id="rId12" Type="http://schemas.openxmlformats.org/officeDocument/2006/relationships/chartsheet" Target="chartsheets/sheet7.xml"/><Relationship Id="rId17" Type="http://schemas.openxmlformats.org/officeDocument/2006/relationships/worksheet" Target="worksheets/sheet6.xml"/><Relationship Id="rId2" Type="http://schemas.openxmlformats.org/officeDocument/2006/relationships/worksheet" Target="worksheets/sheet2.xml"/><Relationship Id="rId16" Type="http://schemas.openxmlformats.org/officeDocument/2006/relationships/chartsheet" Target="chartsheets/sheet1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chartsheet" Target="chartsheets/sheet6.xml"/><Relationship Id="rId5" Type="http://schemas.openxmlformats.org/officeDocument/2006/relationships/worksheet" Target="worksheets/sheet5.xml"/><Relationship Id="rId15" Type="http://schemas.openxmlformats.org/officeDocument/2006/relationships/chartsheet" Target="chartsheets/sheet10.xml"/><Relationship Id="rId23" Type="http://schemas.openxmlformats.org/officeDocument/2006/relationships/calcChain" Target="calcChain.xml"/><Relationship Id="rId10" Type="http://schemas.openxmlformats.org/officeDocument/2006/relationships/chartsheet" Target="chartsheets/sheet5.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chartsheet" Target="chartsheets/sheet9.xml"/><Relationship Id="rId22" Type="http://schemas.openxmlformats.org/officeDocument/2006/relationships/sharedStrings" Target="sharedStrings.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757611247111963E-2"/>
          <c:y val="1.4472110486858519E-2"/>
          <c:w val="0.70838214542788258"/>
          <c:h val="0.84853152091018358"/>
        </c:manualLayout>
      </c:layout>
      <c:barChart>
        <c:barDir val="col"/>
        <c:grouping val="stacked"/>
        <c:varyColors val="0"/>
        <c:ser>
          <c:idx val="3"/>
          <c:order val="0"/>
          <c:tx>
            <c:strRef>
              <c:f>'[1]8. Graphs'!$W$9</c:f>
              <c:strCache>
                <c:ptCount val="1"/>
                <c:pt idx="0">
                  <c:v>Forecast expenditure (£m)  - Preliminary applications and preliminary accreditations</c:v>
                </c:pt>
              </c:strCache>
            </c:strRef>
          </c:tx>
          <c:spPr>
            <a:solidFill>
              <a:srgbClr val="00B050"/>
            </a:solidFill>
          </c:spPr>
          <c:invertIfNegative val="0"/>
          <c:cat>
            <c:strRef>
              <c:f>'[1]8.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'[1]7. Graph table'!$F$16:$AG$16</c:f>
              <c:numCache>
                <c:formatCode>General</c:formatCode>
                <c:ptCount val="28"/>
                <c:pt idx="0">
                  <c:v>4.8</c:v>
                </c:pt>
                <c:pt idx="1">
                  <c:v>5.0999999999999996</c:v>
                </c:pt>
                <c:pt idx="2">
                  <c:v>3.6886148671944583</c:v>
                </c:pt>
                <c:pt idx="3">
                  <c:v>3.8507491429028455</c:v>
                </c:pt>
                <c:pt idx="4">
                  <c:v>3.876682385750752</c:v>
                </c:pt>
                <c:pt idx="5">
                  <c:v>3.9049323283430803</c:v>
                </c:pt>
                <c:pt idx="6">
                  <c:v>4.025924227735171</c:v>
                </c:pt>
                <c:pt idx="7">
                  <c:v>4.0425900681267848</c:v>
                </c:pt>
                <c:pt idx="8">
                  <c:v>3.8148758508112612</c:v>
                </c:pt>
                <c:pt idx="9">
                  <c:v>3.3997084189819438</c:v>
                </c:pt>
                <c:pt idx="10">
                  <c:v>3.1267165462900866</c:v>
                </c:pt>
                <c:pt idx="11">
                  <c:v>3.2259325289672183</c:v>
                </c:pt>
                <c:pt idx="12">
                  <c:v>3.0222618474942524</c:v>
                </c:pt>
                <c:pt idx="13">
                  <c:v>1.4</c:v>
                </c:pt>
              </c:numCache>
            </c:numRef>
          </c:val>
        </c:ser>
        <c:ser>
          <c:idx val="2"/>
          <c:order val="1"/>
          <c:tx>
            <c:strRef>
              <c:f>'[1]8. Graphs'!$W$8</c:f>
              <c:strCache>
                <c:ptCount val="1"/>
                <c:pt idx="0">
                  <c:v>Forecast expenditure (£m) - Full applications</c:v>
                </c:pt>
              </c:strCache>
            </c:strRef>
          </c:tx>
          <c:spPr>
            <a:solidFill>
              <a:srgbClr val="FFC008"/>
            </a:solidFill>
          </c:spPr>
          <c:invertIfNegative val="0"/>
          <c:cat>
            <c:strRef>
              <c:f>'[1]8.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'[1]7. Graph table'!$F$15:$AG$15</c:f>
              <c:numCache>
                <c:formatCode>General</c:formatCode>
                <c:ptCount val="28"/>
                <c:pt idx="0">
                  <c:v>7.1</c:v>
                </c:pt>
                <c:pt idx="1">
                  <c:v>5.9</c:v>
                </c:pt>
                <c:pt idx="2">
                  <c:v>6.7775196856525897</c:v>
                </c:pt>
                <c:pt idx="3">
                  <c:v>6.2427478712400806</c:v>
                </c:pt>
                <c:pt idx="4">
                  <c:v>4.4881079089828431</c:v>
                </c:pt>
                <c:pt idx="5">
                  <c:v>5.6204552341694249</c:v>
                </c:pt>
                <c:pt idx="6">
                  <c:v>4.9334672373052744</c:v>
                </c:pt>
                <c:pt idx="7">
                  <c:v>4.1272982816072661</c:v>
                </c:pt>
                <c:pt idx="8">
                  <c:v>3.9962062083839651</c:v>
                </c:pt>
                <c:pt idx="9">
                  <c:v>4.0006326299108386</c:v>
                </c:pt>
                <c:pt idx="10">
                  <c:v>4.9480833525889922</c:v>
                </c:pt>
                <c:pt idx="11">
                  <c:v>6.1370787113853673</c:v>
                </c:pt>
                <c:pt idx="12">
                  <c:v>6.4831201581251863</c:v>
                </c:pt>
                <c:pt idx="13">
                  <c:v>3.9</c:v>
                </c:pt>
              </c:numCache>
            </c:numRef>
          </c:val>
        </c:ser>
        <c:ser>
          <c:idx val="1"/>
          <c:order val="2"/>
          <c:tx>
            <c:strRef>
              <c:f>'[1]8. Graphs'!$W$7</c:f>
              <c:strCache>
                <c:ptCount val="1"/>
                <c:pt idx="0">
                  <c:v>Forecast expenditure (£m) - Accreditations that have not yet received payment as at 31.05.2014</c:v>
                </c:pt>
              </c:strCache>
            </c:strRef>
          </c:tx>
          <c:spPr>
            <a:solidFill>
              <a:srgbClr val="FF0000"/>
            </a:solidFill>
          </c:spPr>
          <c:invertIfNegative val="0"/>
          <c:cat>
            <c:strRef>
              <c:f>'[1]8.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'[1]7. Graph table'!$F$14:$AG$14</c:f>
              <c:numCache>
                <c:formatCode>General</c:formatCode>
                <c:ptCount val="28"/>
                <c:pt idx="0">
                  <c:v>5</c:v>
                </c:pt>
                <c:pt idx="1">
                  <c:v>3.6</c:v>
                </c:pt>
                <c:pt idx="2">
                  <c:v>3.1737286677254088</c:v>
                </c:pt>
                <c:pt idx="3">
                  <c:v>3.339828977159351</c:v>
                </c:pt>
                <c:pt idx="4">
                  <c:v>5.3811184251626853</c:v>
                </c:pt>
                <c:pt idx="5">
                  <c:v>5.3878954496244988</c:v>
                </c:pt>
                <c:pt idx="6">
                  <c:v>5.2312411474433498</c:v>
                </c:pt>
                <c:pt idx="7">
                  <c:v>4.6797600636359284</c:v>
                </c:pt>
                <c:pt idx="8">
                  <c:v>3.1484196019904669</c:v>
                </c:pt>
                <c:pt idx="9">
                  <c:v>2.6121401972892833</c:v>
                </c:pt>
                <c:pt idx="10">
                  <c:v>1.9900047396129203</c:v>
                </c:pt>
                <c:pt idx="11">
                  <c:v>2.7714167280648678</c:v>
                </c:pt>
                <c:pt idx="12">
                  <c:v>2.8568468943109173</c:v>
                </c:pt>
                <c:pt idx="13">
                  <c:v>3.2</c:v>
                </c:pt>
              </c:numCache>
            </c:numRef>
          </c:val>
        </c:ser>
        <c:ser>
          <c:idx val="0"/>
          <c:order val="3"/>
          <c:tx>
            <c:strRef>
              <c:f>'[1]8. Graphs'!$W$6</c:f>
              <c:strCache>
                <c:ptCount val="1"/>
                <c:pt idx="0">
                  <c:v>Forecast expenditure (£m) - Accreditations receiving payment</c:v>
                </c:pt>
              </c:strCache>
            </c:strRef>
          </c:tx>
          <c:spPr>
            <a:solidFill>
              <a:srgbClr val="0070C0"/>
            </a:solidFill>
          </c:spPr>
          <c:invertIfNegative val="0"/>
          <c:cat>
            <c:strRef>
              <c:f>'[1]8.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'[1]7. Graph table'!$F$13:$AG$13</c:f>
              <c:numCache>
                <c:formatCode>General</c:formatCode>
                <c:ptCount val="28"/>
                <c:pt idx="0">
                  <c:v>5.7</c:v>
                </c:pt>
                <c:pt idx="1">
                  <c:v>8.3000000000000007</c:v>
                </c:pt>
                <c:pt idx="2">
                  <c:v>9.1951380246963712</c:v>
                </c:pt>
                <c:pt idx="3">
                  <c:v>9.9242581006243</c:v>
                </c:pt>
                <c:pt idx="4">
                  <c:v>10.141932719871809</c:v>
                </c:pt>
                <c:pt idx="5">
                  <c:v>10.660455952750853</c:v>
                </c:pt>
                <c:pt idx="6">
                  <c:v>12.263469122865414</c:v>
                </c:pt>
                <c:pt idx="7">
                  <c:v>13.101333640343231</c:v>
                </c:pt>
                <c:pt idx="8">
                  <c:v>14.08673251698742</c:v>
                </c:pt>
                <c:pt idx="9">
                  <c:v>14.608264344326619</c:v>
                </c:pt>
                <c:pt idx="10">
                  <c:v>15.413805885563201</c:v>
                </c:pt>
                <c:pt idx="11">
                  <c:v>15.836019627185605</c:v>
                </c:pt>
                <c:pt idx="12">
                  <c:v>16.261437826611967</c:v>
                </c:pt>
                <c:pt idx="13">
                  <c:v>17.399999999999999</c:v>
                </c:pt>
                <c:pt idx="15">
                  <c:v>0</c:v>
                </c:pt>
                <c:pt idx="18">
                  <c:v>0</c:v>
                </c:pt>
                <c:pt idx="21">
                  <c:v>0</c:v>
                </c:pt>
              </c:numCache>
            </c:numRef>
          </c:val>
        </c:ser>
        <c:dLbls>
          <c:showLegendKey val="0"/>
          <c:showVal val="0"/>
          <c:showCatName val="0"/>
          <c:showSerName val="0"/>
          <c:showPercent val="0"/>
          <c:showBubbleSize val="0"/>
        </c:dLbls>
        <c:gapWidth val="150"/>
        <c:overlap val="100"/>
        <c:axId val="181698944"/>
        <c:axId val="181700864"/>
      </c:barChart>
      <c:lineChart>
        <c:grouping val="standard"/>
        <c:varyColors val="0"/>
        <c:ser>
          <c:idx val="4"/>
          <c:order val="4"/>
          <c:tx>
            <c:strRef>
              <c:f>'[1]8.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'[1]7. Graph table'!$F$17:$R$17</c:f>
              <c:numCache>
                <c:formatCode>General</c:formatCode>
                <c:ptCount val="13"/>
                <c:pt idx="0">
                  <c:v>13.4</c:v>
                </c:pt>
                <c:pt idx="3">
                  <c:v>15.5</c:v>
                </c:pt>
                <c:pt idx="6">
                  <c:v>17.600000000000001</c:v>
                </c:pt>
                <c:pt idx="9">
                  <c:v>19.600000000000001</c:v>
                </c:pt>
                <c:pt idx="12">
                  <c:v>21.8</c:v>
                </c:pt>
              </c:numCache>
            </c:numRef>
          </c:val>
          <c:smooth val="0"/>
        </c:ser>
        <c:ser>
          <c:idx val="5"/>
          <c:order val="5"/>
          <c:tx>
            <c:strRef>
              <c:f>'[1]8.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'[1]7. Graph table'!$F$18:$R$18</c:f>
              <c:numCache>
                <c:formatCode>General</c:formatCode>
                <c:ptCount val="13"/>
                <c:pt idx="0">
                  <c:v>20.100000000000001</c:v>
                </c:pt>
                <c:pt idx="3">
                  <c:v>23.2</c:v>
                </c:pt>
                <c:pt idx="6">
                  <c:v>26.3</c:v>
                </c:pt>
                <c:pt idx="9">
                  <c:v>29.4</c:v>
                </c:pt>
                <c:pt idx="12">
                  <c:v>32.700000000000003</c:v>
                </c:pt>
              </c:numCache>
            </c:numRef>
          </c:val>
          <c:smooth val="0"/>
        </c:ser>
        <c:ser>
          <c:idx val="6"/>
          <c:order val="6"/>
          <c:tx>
            <c:strRef>
              <c:f>'[1]8.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'[1]7. Graph table'!$F$19:$AG$19</c:f>
              <c:numCache>
                <c:formatCode>General</c:formatCode>
                <c:ptCount val="28"/>
                <c:pt idx="15">
                  <c:v>43.7</c:v>
                </c:pt>
                <c:pt idx="18">
                  <c:v>49</c:v>
                </c:pt>
                <c:pt idx="21">
                  <c:v>54.2</c:v>
                </c:pt>
                <c:pt idx="24">
                  <c:v>59.9</c:v>
                </c:pt>
                <c:pt idx="27">
                  <c:v>66.2</c:v>
                </c:pt>
              </c:numCache>
            </c:numRef>
          </c:val>
          <c:smooth val="0"/>
        </c:ser>
        <c:ser>
          <c:idx val="7"/>
          <c:order val="7"/>
          <c:tx>
            <c:strRef>
              <c:f>'[1]8.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'[1]7. Graph table'!$F$20:$AG$20</c:f>
              <c:numCache>
                <c:formatCode>General</c:formatCode>
                <c:ptCount val="28"/>
                <c:pt idx="15">
                  <c:v>52.5</c:v>
                </c:pt>
                <c:pt idx="18">
                  <c:v>58.8</c:v>
                </c:pt>
                <c:pt idx="21">
                  <c:v>65.099999999999994</c:v>
                </c:pt>
                <c:pt idx="24">
                  <c:v>71.8</c:v>
                </c:pt>
                <c:pt idx="27">
                  <c:v>79.400000000000006</c:v>
                </c:pt>
              </c:numCache>
            </c:numRef>
          </c:val>
          <c:smooth val="0"/>
        </c:ser>
        <c:dLbls>
          <c:showLegendKey val="0"/>
          <c:showVal val="0"/>
          <c:showCatName val="0"/>
          <c:showSerName val="0"/>
          <c:showPercent val="0"/>
          <c:showBubbleSize val="0"/>
        </c:dLbls>
        <c:marker val="1"/>
        <c:smooth val="0"/>
        <c:axId val="181698944"/>
        <c:axId val="181700864"/>
      </c:lineChart>
      <c:catAx>
        <c:axId val="181698944"/>
        <c:scaling>
          <c:orientation val="minMax"/>
        </c:scaling>
        <c:delete val="0"/>
        <c:axPos val="b"/>
        <c:majorTickMark val="out"/>
        <c:minorTickMark val="none"/>
        <c:tickLblPos val="nextTo"/>
        <c:txPr>
          <a:bodyPr/>
          <a:lstStyle/>
          <a:p>
            <a:pPr>
              <a:defRPr sz="900"/>
            </a:pPr>
            <a:endParaRPr lang="en-US"/>
          </a:p>
        </c:txPr>
        <c:crossAx val="181700864"/>
        <c:crosses val="autoZero"/>
        <c:auto val="1"/>
        <c:lblAlgn val="ctr"/>
        <c:lblOffset val="100"/>
        <c:noMultiLvlLbl val="0"/>
      </c:catAx>
      <c:valAx>
        <c:axId val="181700864"/>
        <c:scaling>
          <c:orientation val="minMax"/>
        </c:scaling>
        <c:delete val="0"/>
        <c:axPos val="l"/>
        <c:majorGridlines/>
        <c:numFmt formatCode="&quot;£&quot;#,##0" sourceLinked="0"/>
        <c:majorTickMark val="out"/>
        <c:minorTickMark val="none"/>
        <c:tickLblPos val="nextTo"/>
        <c:crossAx val="181698944"/>
        <c:crosses val="autoZero"/>
        <c:crossBetween val="between"/>
      </c:valAx>
    </c:plotArea>
    <c:legend>
      <c:legendPos val="r"/>
      <c:legendEntry>
        <c:idx val="6"/>
        <c:delete val="1"/>
      </c:legendEntry>
      <c:legendEntry>
        <c:idx val="7"/>
        <c:delete val="1"/>
      </c:legendEntry>
      <c:layout>
        <c:manualLayout>
          <c:xMode val="edge"/>
          <c:yMode val="edge"/>
          <c:x val="0.75047336785929819"/>
          <c:y val="0.16561183433799748"/>
          <c:w val="0.24809237606447734"/>
          <c:h val="0.81762664398321927"/>
        </c:manualLayout>
      </c:layout>
      <c:overlay val="0"/>
    </c:legend>
    <c:plotVisOnly val="1"/>
    <c:dispBlanksAs val="span"/>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'[2]4.3 Graphs'!$Y$18</c:f>
          <c:strCache>
            <c:ptCount val="1"/>
            <c:pt idx="0">
              <c:v>Solid biomass CHP systems forecast expenditure, as at 31.10.2014</c:v>
            </c:pt>
          </c:strCache>
        </c:strRef>
      </c:tx>
      <c:layout>
        <c:manualLayout>
          <c:xMode val="edge"/>
          <c:yMode val="edge"/>
          <c:x val="0.11975871805914634"/>
          <c:y val="5.9221664124098766E-3"/>
        </c:manualLayout>
      </c:layout>
      <c:overlay val="1"/>
      <c:txPr>
        <a:bodyPr/>
        <a:lstStyle/>
        <a:p>
          <a:pPr>
            <a:defRPr/>
          </a:pPr>
          <a:endParaRPr lang="en-US"/>
        </a:p>
      </c:txPr>
    </c:title>
    <c:autoTitleDeleted val="0"/>
    <c:plotArea>
      <c:layout>
        <c:manualLayout>
          <c:layoutTarget val="inner"/>
          <c:xMode val="edge"/>
          <c:yMode val="edge"/>
          <c:x val="6.3510929280443967E-2"/>
          <c:y val="8.6174982297618705E-2"/>
          <c:w val="0.63846279461143118"/>
          <c:h val="0.68808742236774278"/>
        </c:manualLayout>
      </c:layout>
      <c:barChart>
        <c:barDir val="col"/>
        <c:grouping val="stacked"/>
        <c:varyColors val="0"/>
        <c:ser>
          <c:idx val="3"/>
          <c:order val="0"/>
          <c:tx>
            <c:strRef>
              <c:f>'[2]4.3 Graphs'!$W$9</c:f>
              <c:strCache>
                <c:ptCount val="1"/>
                <c:pt idx="0">
                  <c:v>Forecast expenditure (£m)  - Preliminary applications and preliminary accreditations</c:v>
                </c:pt>
              </c:strCache>
            </c:strRef>
          </c:tx>
          <c:spPr>
            <a:solidFill>
              <a:srgbClr val="00B050"/>
            </a:solidFill>
          </c:spPr>
          <c:invertIfNegative val="0"/>
          <c:cat>
            <c:strRef>
              <c:f>'[2]4.3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'[2]4.2 Graph table'!$S$90:$AG$90</c:f>
              <c:numCache>
                <c:formatCode>General</c:formatCode>
                <c:ptCount val="15"/>
                <c:pt idx="0">
                  <c:v>0</c:v>
                </c:pt>
                <c:pt idx="1">
                  <c:v>0.1</c:v>
                </c:pt>
                <c:pt idx="2">
                  <c:v>0.2</c:v>
                </c:pt>
                <c:pt idx="3">
                  <c:v>0.19546991506849312</c:v>
                </c:pt>
                <c:pt idx="4">
                  <c:v>0.2204953939726027</c:v>
                </c:pt>
                <c:pt idx="5">
                  <c:v>0.21448863153193973</c:v>
                </c:pt>
              </c:numCache>
            </c:numRef>
          </c:val>
        </c:ser>
        <c:ser>
          <c:idx val="2"/>
          <c:order val="1"/>
          <c:tx>
            <c:strRef>
              <c:f>'[2]4.3 Graphs'!$W$8</c:f>
              <c:strCache>
                <c:ptCount val="1"/>
                <c:pt idx="0">
                  <c:v>Forecast expenditure (£m) - Full applications</c:v>
                </c:pt>
              </c:strCache>
            </c:strRef>
          </c:tx>
          <c:spPr>
            <a:solidFill>
              <a:srgbClr val="FFC000"/>
            </a:solidFill>
          </c:spPr>
          <c:invertIfNegative val="0"/>
          <c:cat>
            <c:strRef>
              <c:f>'[2]4.3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'[2]4.2 Graph table'!$S$89:$AG$89</c:f>
              <c:numCache>
                <c:formatCode>General</c:formatCode>
                <c:ptCount val="15"/>
                <c:pt idx="0">
                  <c:v>0</c:v>
                </c:pt>
                <c:pt idx="1">
                  <c:v>0</c:v>
                </c:pt>
                <c:pt idx="2">
                  <c:v>0</c:v>
                </c:pt>
                <c:pt idx="3">
                  <c:v>0</c:v>
                </c:pt>
                <c:pt idx="4">
                  <c:v>0</c:v>
                </c:pt>
                <c:pt idx="5">
                  <c:v>0</c:v>
                </c:pt>
              </c:numCache>
            </c:numRef>
          </c:val>
        </c:ser>
        <c:ser>
          <c:idx val="1"/>
          <c:order val="2"/>
          <c:tx>
            <c:strRef>
              <c:f>'[2]4.3 Graphs'!$W$7</c:f>
              <c:strCache>
                <c:ptCount val="1"/>
                <c:pt idx="0">
                  <c:v>Forecast expenditure (£m) - Accreditations that have not yet received payment as at 31.10.2014</c:v>
                </c:pt>
              </c:strCache>
            </c:strRef>
          </c:tx>
          <c:spPr>
            <a:solidFill>
              <a:srgbClr val="FF0000"/>
            </a:solidFill>
          </c:spPr>
          <c:invertIfNegative val="0"/>
          <c:cat>
            <c:strRef>
              <c:f>'[2]4.3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'[2]4.2 Graph table'!$S$88:$AG$88</c:f>
              <c:numCache>
                <c:formatCode>General</c:formatCode>
                <c:ptCount val="15"/>
                <c:pt idx="0">
                  <c:v>0</c:v>
                </c:pt>
                <c:pt idx="1">
                  <c:v>0</c:v>
                </c:pt>
                <c:pt idx="2">
                  <c:v>0</c:v>
                </c:pt>
                <c:pt idx="3">
                  <c:v>0</c:v>
                </c:pt>
                <c:pt idx="4">
                  <c:v>0</c:v>
                </c:pt>
                <c:pt idx="5">
                  <c:v>0</c:v>
                </c:pt>
              </c:numCache>
            </c:numRef>
          </c:val>
        </c:ser>
        <c:ser>
          <c:idx val="0"/>
          <c:order val="3"/>
          <c:tx>
            <c:strRef>
              <c:f>'[2]4.3 Graphs'!$W$6</c:f>
              <c:strCache>
                <c:ptCount val="1"/>
                <c:pt idx="0">
                  <c:v>Forecast expenditure (£m) - Accreditations receiving payment</c:v>
                </c:pt>
              </c:strCache>
            </c:strRef>
          </c:tx>
          <c:spPr>
            <a:solidFill>
              <a:srgbClr val="0070C0"/>
            </a:solidFill>
          </c:spPr>
          <c:invertIfNegative val="0"/>
          <c:cat>
            <c:strRef>
              <c:f>'[2]4.3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'[2]4.2 Graph table'!$S$87:$AG$87</c:f>
              <c:numCache>
                <c:formatCode>General</c:formatCode>
                <c:ptCount val="15"/>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overlap val="100"/>
        <c:axId val="194734336"/>
        <c:axId val="194748800"/>
      </c:barChart>
      <c:lineChart>
        <c:grouping val="standard"/>
        <c:varyColors val="0"/>
        <c:ser>
          <c:idx val="4"/>
          <c:order val="4"/>
          <c:tx>
            <c:strRef>
              <c:f>'[2]4.3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'[2]4.2 Graph table'!$S$91:$AG$91</c:f>
              <c:numCache>
                <c:formatCode>General</c:formatCode>
                <c:ptCount val="15"/>
                <c:pt idx="2">
                  <c:v>17.899999999999999</c:v>
                </c:pt>
                <c:pt idx="5">
                  <c:v>18.8</c:v>
                </c:pt>
                <c:pt idx="8">
                  <c:v>19.7</c:v>
                </c:pt>
                <c:pt idx="11">
                  <c:v>22.8</c:v>
                </c:pt>
                <c:pt idx="14">
                  <c:v>30.3</c:v>
                </c:pt>
              </c:numCache>
            </c:numRef>
          </c:val>
          <c:smooth val="0"/>
        </c:ser>
        <c:ser>
          <c:idx val="5"/>
          <c:order val="5"/>
          <c:tx>
            <c:strRef>
              <c:f>'[2]4.3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'[2]4.2 Graph table'!$S$92:$AG$92</c:f>
              <c:numCache>
                <c:formatCode>General</c:formatCode>
                <c:ptCount val="15"/>
                <c:pt idx="2">
                  <c:v>26.9</c:v>
                </c:pt>
                <c:pt idx="5">
                  <c:v>28.2</c:v>
                </c:pt>
                <c:pt idx="8">
                  <c:v>29.6</c:v>
                </c:pt>
                <c:pt idx="11">
                  <c:v>34.200000000000003</c:v>
                </c:pt>
                <c:pt idx="14">
                  <c:v>45.5</c:v>
                </c:pt>
              </c:numCache>
            </c:numRef>
          </c:val>
          <c:smooth val="0"/>
        </c:ser>
        <c:dLbls>
          <c:showLegendKey val="0"/>
          <c:showVal val="0"/>
          <c:showCatName val="0"/>
          <c:showSerName val="0"/>
          <c:showPercent val="0"/>
          <c:showBubbleSize val="0"/>
        </c:dLbls>
        <c:marker val="1"/>
        <c:smooth val="0"/>
        <c:axId val="194734336"/>
        <c:axId val="194748800"/>
      </c:lineChart>
      <c:catAx>
        <c:axId val="194734336"/>
        <c:scaling>
          <c:orientation val="minMax"/>
        </c:scaling>
        <c:delete val="0"/>
        <c:axPos val="b"/>
        <c:majorTickMark val="out"/>
        <c:minorTickMark val="none"/>
        <c:tickLblPos val="nextTo"/>
        <c:txPr>
          <a:bodyPr/>
          <a:lstStyle/>
          <a:p>
            <a:pPr>
              <a:defRPr sz="900"/>
            </a:pPr>
            <a:endParaRPr lang="en-US"/>
          </a:p>
        </c:txPr>
        <c:crossAx val="194748800"/>
        <c:crosses val="autoZero"/>
        <c:auto val="1"/>
        <c:lblAlgn val="ctr"/>
        <c:lblOffset val="100"/>
        <c:noMultiLvlLbl val="0"/>
      </c:catAx>
      <c:valAx>
        <c:axId val="194748800"/>
        <c:scaling>
          <c:orientation val="minMax"/>
        </c:scaling>
        <c:delete val="0"/>
        <c:axPos val="l"/>
        <c:majorGridlines/>
        <c:title>
          <c:tx>
            <c:rich>
              <a:bodyPr rot="-5400000" vert="horz"/>
              <a:lstStyle/>
              <a:p>
                <a:pPr>
                  <a:defRPr sz="1200"/>
                </a:pPr>
                <a:r>
                  <a:rPr lang="en-GB" sz="1200"/>
                  <a:t>£ million</a:t>
                </a:r>
              </a:p>
            </c:rich>
          </c:tx>
          <c:layout>
            <c:manualLayout>
              <c:xMode val="edge"/>
              <c:yMode val="edge"/>
              <c:x val="1.2388278553870039E-3"/>
              <c:y val="0.35921322653175175"/>
            </c:manualLayout>
          </c:layout>
          <c:overlay val="0"/>
        </c:title>
        <c:numFmt formatCode="#,##0" sourceLinked="0"/>
        <c:majorTickMark val="out"/>
        <c:minorTickMark val="none"/>
        <c:tickLblPos val="nextTo"/>
        <c:crossAx val="194734336"/>
        <c:crosses val="autoZero"/>
        <c:crossBetween val="between"/>
      </c:valAx>
    </c:plotArea>
    <c:legend>
      <c:legendPos val="r"/>
      <c:layout>
        <c:manualLayout>
          <c:xMode val="edge"/>
          <c:yMode val="edge"/>
          <c:x val="0.71425442543420314"/>
          <c:y val="0.1246937785310276"/>
          <c:w val="0.27653504840905085"/>
          <c:h val="0.80095062428727082"/>
        </c:manualLayout>
      </c:layout>
      <c:overlay val="0"/>
    </c:legend>
    <c:plotVisOnly val="1"/>
    <c:dispBlanksAs val="span"/>
    <c:showDLblsOverMax val="0"/>
  </c:char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'[2]4.3 Graphs'!$Y$19</c:f>
          <c:strCache>
            <c:ptCount val="1"/>
            <c:pt idx="0">
              <c:v>Deep geothermal plants forecast expenditure, as at 31.10.2014</c:v>
            </c:pt>
          </c:strCache>
        </c:strRef>
      </c:tx>
      <c:layout>
        <c:manualLayout>
          <c:xMode val="edge"/>
          <c:yMode val="edge"/>
          <c:x val="0.12982674205623126"/>
          <c:y val="2.2222217361719736E-2"/>
        </c:manualLayout>
      </c:layout>
      <c:overlay val="1"/>
      <c:txPr>
        <a:bodyPr/>
        <a:lstStyle/>
        <a:p>
          <a:pPr>
            <a:defRPr/>
          </a:pPr>
          <a:endParaRPr lang="en-US"/>
        </a:p>
      </c:txPr>
    </c:title>
    <c:autoTitleDeleted val="0"/>
    <c:plotArea>
      <c:layout>
        <c:manualLayout>
          <c:layoutTarget val="inner"/>
          <c:xMode val="edge"/>
          <c:yMode val="edge"/>
          <c:x val="4.7087657076730467E-2"/>
          <c:y val="0.11139586364919868"/>
          <c:w val="0.64617000403504798"/>
          <c:h val="0.6796186177562078"/>
        </c:manualLayout>
      </c:layout>
      <c:barChart>
        <c:barDir val="col"/>
        <c:grouping val="stacked"/>
        <c:varyColors val="0"/>
        <c:ser>
          <c:idx val="3"/>
          <c:order val="0"/>
          <c:tx>
            <c:strRef>
              <c:f>'[2]4.3 Graphs'!$W$9</c:f>
              <c:strCache>
                <c:ptCount val="1"/>
                <c:pt idx="0">
                  <c:v>Forecast expenditure (£m)  - Preliminary applications and preliminary accreditations</c:v>
                </c:pt>
              </c:strCache>
            </c:strRef>
          </c:tx>
          <c:spPr>
            <a:solidFill>
              <a:srgbClr val="00B050"/>
            </a:solidFill>
          </c:spPr>
          <c:invertIfNegative val="0"/>
          <c:cat>
            <c:strRef>
              <c:f>'[2]4.3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'[2]4.2 Graph table'!$S$96:$AG$96</c:f>
              <c:numCache>
                <c:formatCode>General</c:formatCode>
                <c:ptCount val="15"/>
                <c:pt idx="0">
                  <c:v>0</c:v>
                </c:pt>
                <c:pt idx="1">
                  <c:v>0</c:v>
                </c:pt>
                <c:pt idx="2">
                  <c:v>0</c:v>
                </c:pt>
                <c:pt idx="3">
                  <c:v>0</c:v>
                </c:pt>
                <c:pt idx="4">
                  <c:v>0</c:v>
                </c:pt>
                <c:pt idx="5">
                  <c:v>0</c:v>
                </c:pt>
              </c:numCache>
            </c:numRef>
          </c:val>
        </c:ser>
        <c:ser>
          <c:idx val="2"/>
          <c:order val="1"/>
          <c:tx>
            <c:strRef>
              <c:f>'[2]4.3 Graphs'!$W$8</c:f>
              <c:strCache>
                <c:ptCount val="1"/>
                <c:pt idx="0">
                  <c:v>Forecast expenditure (£m) - Full applications</c:v>
                </c:pt>
              </c:strCache>
            </c:strRef>
          </c:tx>
          <c:spPr>
            <a:solidFill>
              <a:srgbClr val="FFC000"/>
            </a:solidFill>
          </c:spPr>
          <c:invertIfNegative val="0"/>
          <c:cat>
            <c:strRef>
              <c:f>'[2]4.3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'[2]4.2 Graph table'!$S$95:$AG$95</c:f>
              <c:numCache>
                <c:formatCode>General</c:formatCode>
                <c:ptCount val="15"/>
                <c:pt idx="0">
                  <c:v>0</c:v>
                </c:pt>
                <c:pt idx="1">
                  <c:v>0</c:v>
                </c:pt>
                <c:pt idx="2">
                  <c:v>0</c:v>
                </c:pt>
                <c:pt idx="3">
                  <c:v>0</c:v>
                </c:pt>
                <c:pt idx="4">
                  <c:v>0</c:v>
                </c:pt>
                <c:pt idx="5">
                  <c:v>0</c:v>
                </c:pt>
              </c:numCache>
            </c:numRef>
          </c:val>
        </c:ser>
        <c:ser>
          <c:idx val="1"/>
          <c:order val="2"/>
          <c:tx>
            <c:strRef>
              <c:f>'[2]4.3 Graphs'!$W$7</c:f>
              <c:strCache>
                <c:ptCount val="1"/>
                <c:pt idx="0">
                  <c:v>Forecast expenditure (£m) - Accreditations that have not yet received payment as at 31.10.2014</c:v>
                </c:pt>
              </c:strCache>
            </c:strRef>
          </c:tx>
          <c:spPr>
            <a:solidFill>
              <a:srgbClr val="FF0000"/>
            </a:solidFill>
          </c:spPr>
          <c:invertIfNegative val="0"/>
          <c:cat>
            <c:strRef>
              <c:f>'[2]4.3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'[2]4.2 Graph table'!$S$94:$AG$94</c:f>
              <c:numCache>
                <c:formatCode>General</c:formatCode>
                <c:ptCount val="15"/>
                <c:pt idx="0">
                  <c:v>0</c:v>
                </c:pt>
                <c:pt idx="1">
                  <c:v>0</c:v>
                </c:pt>
                <c:pt idx="2">
                  <c:v>0</c:v>
                </c:pt>
                <c:pt idx="3">
                  <c:v>0</c:v>
                </c:pt>
                <c:pt idx="4">
                  <c:v>0</c:v>
                </c:pt>
                <c:pt idx="5">
                  <c:v>0</c:v>
                </c:pt>
              </c:numCache>
            </c:numRef>
          </c:val>
        </c:ser>
        <c:ser>
          <c:idx val="0"/>
          <c:order val="3"/>
          <c:tx>
            <c:strRef>
              <c:f>'[2]4.3 Graphs'!$W$6</c:f>
              <c:strCache>
                <c:ptCount val="1"/>
                <c:pt idx="0">
                  <c:v>Forecast expenditure (£m) - Accreditations receiving payment</c:v>
                </c:pt>
              </c:strCache>
            </c:strRef>
          </c:tx>
          <c:spPr>
            <a:solidFill>
              <a:srgbClr val="0070C0"/>
            </a:solidFill>
          </c:spPr>
          <c:invertIfNegative val="0"/>
          <c:cat>
            <c:strRef>
              <c:f>'[2]4.3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'[2]4.2 Graph table'!$S$93:$AG$93</c:f>
              <c:numCache>
                <c:formatCode>General</c:formatCode>
                <c:ptCount val="15"/>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overlap val="100"/>
        <c:axId val="195383680"/>
        <c:axId val="195385600"/>
      </c:barChart>
      <c:lineChart>
        <c:grouping val="standard"/>
        <c:varyColors val="0"/>
        <c:ser>
          <c:idx val="5"/>
          <c:order val="4"/>
          <c:tx>
            <c:strRef>
              <c:f>'[2]4.3 Graphs'!$W$2</c:f>
              <c:strCache>
                <c:ptCount val="1"/>
                <c:pt idx="0">
                  <c:v>Expenditure threshold  or Total expenditure anticipated for subsequent year (£m)</c:v>
                </c:pt>
              </c:strCache>
            </c:strRef>
          </c:tx>
          <c:spPr>
            <a:ln>
              <a:solidFill>
                <a:srgbClr val="00B0F0"/>
              </a:solidFill>
              <a:prstDash val="sysDot"/>
            </a:ln>
          </c:spPr>
          <c:marker>
            <c:symbol val="diamond"/>
            <c:size val="7"/>
            <c:spPr>
              <a:solidFill>
                <a:srgbClr val="00B0F0"/>
              </a:solidFill>
              <a:ln>
                <a:noFill/>
              </a:ln>
            </c:spPr>
          </c:marker>
          <c:val>
            <c:numRef>
              <c:f>'[2]4.2 Graph table'!$S$98:$AG$98</c:f>
              <c:numCache>
                <c:formatCode>General</c:formatCode>
                <c:ptCount val="15"/>
                <c:pt idx="2">
                  <c:v>3.9</c:v>
                </c:pt>
                <c:pt idx="5">
                  <c:v>4.7</c:v>
                </c:pt>
                <c:pt idx="8">
                  <c:v>5.5</c:v>
                </c:pt>
                <c:pt idx="11">
                  <c:v>6.5</c:v>
                </c:pt>
                <c:pt idx="14">
                  <c:v>7.5</c:v>
                </c:pt>
              </c:numCache>
            </c:numRef>
          </c:val>
          <c:smooth val="0"/>
        </c:ser>
        <c:dLbls>
          <c:showLegendKey val="0"/>
          <c:showVal val="0"/>
          <c:showCatName val="0"/>
          <c:showSerName val="0"/>
          <c:showPercent val="0"/>
          <c:showBubbleSize val="0"/>
        </c:dLbls>
        <c:marker val="1"/>
        <c:smooth val="0"/>
        <c:axId val="195383680"/>
        <c:axId val="195385600"/>
      </c:lineChart>
      <c:catAx>
        <c:axId val="195383680"/>
        <c:scaling>
          <c:orientation val="minMax"/>
        </c:scaling>
        <c:delete val="0"/>
        <c:axPos val="b"/>
        <c:majorTickMark val="out"/>
        <c:minorTickMark val="none"/>
        <c:tickLblPos val="nextTo"/>
        <c:txPr>
          <a:bodyPr/>
          <a:lstStyle/>
          <a:p>
            <a:pPr>
              <a:defRPr sz="900"/>
            </a:pPr>
            <a:endParaRPr lang="en-US"/>
          </a:p>
        </c:txPr>
        <c:crossAx val="195385600"/>
        <c:crosses val="autoZero"/>
        <c:auto val="1"/>
        <c:lblAlgn val="ctr"/>
        <c:lblOffset val="100"/>
        <c:noMultiLvlLbl val="0"/>
      </c:catAx>
      <c:valAx>
        <c:axId val="195385600"/>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195383680"/>
        <c:crosses val="autoZero"/>
        <c:crossBetween val="between"/>
      </c:valAx>
    </c:plotArea>
    <c:legend>
      <c:legendPos val="r"/>
      <c:layout>
        <c:manualLayout>
          <c:xMode val="edge"/>
          <c:yMode val="edge"/>
          <c:x val="0.71250779851779955"/>
          <c:y val="0.12969419735472498"/>
          <c:w val="0.28035666997990139"/>
          <c:h val="0.66131831554717513"/>
        </c:manualLayout>
      </c:layout>
      <c:overlay val="0"/>
    </c:legend>
    <c:plotVisOnly val="1"/>
    <c:dispBlanksAs val="span"/>
    <c:showDLblsOverMax val="0"/>
  </c:chart>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'[2]4.3 Graphs'!$Y$20</c:f>
          <c:strCache>
            <c:ptCount val="1"/>
            <c:pt idx="0">
              <c:v>Air source heat pumps forecast expenditure, as at 31.10.2014</c:v>
            </c:pt>
          </c:strCache>
        </c:strRef>
      </c:tx>
      <c:overlay val="1"/>
      <c:txPr>
        <a:bodyPr/>
        <a:lstStyle/>
        <a:p>
          <a:pPr>
            <a:defRPr/>
          </a:pPr>
          <a:endParaRPr lang="en-US"/>
        </a:p>
      </c:txPr>
    </c:title>
    <c:autoTitleDeleted val="0"/>
    <c:plotArea>
      <c:layout>
        <c:manualLayout>
          <c:layoutTarget val="inner"/>
          <c:xMode val="edge"/>
          <c:yMode val="edge"/>
          <c:x val="5.2567916037937618E-2"/>
          <c:y val="0.10361989322419921"/>
          <c:w val="0.62185244829249153"/>
          <c:h val="0.6890593776579389"/>
        </c:manualLayout>
      </c:layout>
      <c:barChart>
        <c:barDir val="col"/>
        <c:grouping val="stacked"/>
        <c:varyColors val="0"/>
        <c:ser>
          <c:idx val="3"/>
          <c:order val="0"/>
          <c:tx>
            <c:strRef>
              <c:f>'[2]4.3 Graphs'!$W$9</c:f>
              <c:strCache>
                <c:ptCount val="1"/>
                <c:pt idx="0">
                  <c:v>Forecast expenditure (£m)  - Preliminary applications and preliminary accreditations</c:v>
                </c:pt>
              </c:strCache>
            </c:strRef>
          </c:tx>
          <c:spPr>
            <a:solidFill>
              <a:srgbClr val="00B050"/>
            </a:solidFill>
          </c:spPr>
          <c:invertIfNegative val="0"/>
          <c:cat>
            <c:strRef>
              <c:f>'[2]4.3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'[2]4.2 Graph table'!$S$84:$AG$84</c:f>
              <c:numCache>
                <c:formatCode>General</c:formatCode>
                <c:ptCount val="15"/>
                <c:pt idx="0">
                  <c:v>0</c:v>
                </c:pt>
                <c:pt idx="1">
                  <c:v>0</c:v>
                </c:pt>
                <c:pt idx="2">
                  <c:v>0</c:v>
                </c:pt>
                <c:pt idx="3">
                  <c:v>0</c:v>
                </c:pt>
                <c:pt idx="4">
                  <c:v>0</c:v>
                </c:pt>
                <c:pt idx="5">
                  <c:v>0</c:v>
                </c:pt>
              </c:numCache>
            </c:numRef>
          </c:val>
        </c:ser>
        <c:ser>
          <c:idx val="2"/>
          <c:order val="1"/>
          <c:tx>
            <c:strRef>
              <c:f>'[2]4.3 Graphs'!$W$8</c:f>
              <c:strCache>
                <c:ptCount val="1"/>
                <c:pt idx="0">
                  <c:v>Forecast expenditure (£m) - Full applications</c:v>
                </c:pt>
              </c:strCache>
            </c:strRef>
          </c:tx>
          <c:spPr>
            <a:solidFill>
              <a:srgbClr val="FFC000"/>
            </a:solidFill>
          </c:spPr>
          <c:invertIfNegative val="0"/>
          <c:cat>
            <c:strRef>
              <c:f>'[2]4.3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'[2]4.2 Graph table'!$S$83:$AG$83</c:f>
              <c:numCache>
                <c:formatCode>General</c:formatCode>
                <c:ptCount val="15"/>
                <c:pt idx="0">
                  <c:v>0</c:v>
                </c:pt>
                <c:pt idx="1">
                  <c:v>0</c:v>
                </c:pt>
                <c:pt idx="2">
                  <c:v>0.01</c:v>
                </c:pt>
                <c:pt idx="3">
                  <c:v>6.4564909876034197E-3</c:v>
                </c:pt>
                <c:pt idx="4">
                  <c:v>6.7013029636084553E-3</c:v>
                </c:pt>
                <c:pt idx="5">
                  <c:v>3.8138565695292597E-3</c:v>
                </c:pt>
              </c:numCache>
            </c:numRef>
          </c:val>
        </c:ser>
        <c:ser>
          <c:idx val="1"/>
          <c:order val="2"/>
          <c:tx>
            <c:strRef>
              <c:f>'[2]4.3 Graphs'!$W$7</c:f>
              <c:strCache>
                <c:ptCount val="1"/>
                <c:pt idx="0">
                  <c:v>Forecast expenditure (£m) - Accreditations that have not yet received payment as at 31.10.2014</c:v>
                </c:pt>
              </c:strCache>
            </c:strRef>
          </c:tx>
          <c:spPr>
            <a:solidFill>
              <a:srgbClr val="FF0000"/>
            </a:solidFill>
          </c:spPr>
          <c:invertIfNegative val="0"/>
          <c:cat>
            <c:strRef>
              <c:f>'[2]4.3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'[2]4.2 Graph table'!$S$82:$AG$82</c:f>
              <c:numCache>
                <c:formatCode>General</c:formatCode>
                <c:ptCount val="15"/>
                <c:pt idx="0">
                  <c:v>0</c:v>
                </c:pt>
                <c:pt idx="1">
                  <c:v>0</c:v>
                </c:pt>
                <c:pt idx="2">
                  <c:v>0</c:v>
                </c:pt>
                <c:pt idx="3">
                  <c:v>0</c:v>
                </c:pt>
                <c:pt idx="4">
                  <c:v>0</c:v>
                </c:pt>
                <c:pt idx="5">
                  <c:v>4.6471361561490985E-3</c:v>
                </c:pt>
              </c:numCache>
            </c:numRef>
          </c:val>
        </c:ser>
        <c:ser>
          <c:idx val="0"/>
          <c:order val="3"/>
          <c:tx>
            <c:strRef>
              <c:f>'[2]4.3 Graphs'!$W$6</c:f>
              <c:strCache>
                <c:ptCount val="1"/>
                <c:pt idx="0">
                  <c:v>Forecast expenditure (£m) - Accreditations receiving payment</c:v>
                </c:pt>
              </c:strCache>
            </c:strRef>
          </c:tx>
          <c:spPr>
            <a:solidFill>
              <a:srgbClr val="0070C0"/>
            </a:solidFill>
          </c:spPr>
          <c:invertIfNegative val="0"/>
          <c:cat>
            <c:strRef>
              <c:f>'[2]4.3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'[2]4.2 Graph table'!$S$81:$AG$81</c:f>
              <c:numCache>
                <c:formatCode>General</c:formatCode>
                <c:ptCount val="15"/>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overlap val="100"/>
        <c:axId val="195468288"/>
        <c:axId val="195478656"/>
      </c:barChart>
      <c:lineChart>
        <c:grouping val="standard"/>
        <c:varyColors val="0"/>
        <c:ser>
          <c:idx val="4"/>
          <c:order val="4"/>
          <c:tx>
            <c:strRef>
              <c:f>'[2]4.3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'[2]4.2 Graph table'!$S$85:$AG$85</c:f>
              <c:numCache>
                <c:formatCode>General</c:formatCode>
                <c:ptCount val="15"/>
                <c:pt idx="2">
                  <c:v>12.2</c:v>
                </c:pt>
                <c:pt idx="5">
                  <c:v>14</c:v>
                </c:pt>
                <c:pt idx="8">
                  <c:v>15.8</c:v>
                </c:pt>
                <c:pt idx="11">
                  <c:v>17.899999999999999</c:v>
                </c:pt>
                <c:pt idx="14">
                  <c:v>20.7</c:v>
                </c:pt>
              </c:numCache>
            </c:numRef>
          </c:val>
          <c:smooth val="0"/>
        </c:ser>
        <c:ser>
          <c:idx val="5"/>
          <c:order val="5"/>
          <c:tx>
            <c:strRef>
              <c:f>'[2]4.3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'[2]4.2 Graph table'!$S$86:$AG$86</c:f>
              <c:numCache>
                <c:formatCode>General</c:formatCode>
                <c:ptCount val="15"/>
                <c:pt idx="2">
                  <c:v>18.3</c:v>
                </c:pt>
                <c:pt idx="5">
                  <c:v>21</c:v>
                </c:pt>
                <c:pt idx="8">
                  <c:v>23.7</c:v>
                </c:pt>
                <c:pt idx="11">
                  <c:v>26.8</c:v>
                </c:pt>
                <c:pt idx="14">
                  <c:v>31</c:v>
                </c:pt>
              </c:numCache>
            </c:numRef>
          </c:val>
          <c:smooth val="0"/>
        </c:ser>
        <c:dLbls>
          <c:showLegendKey val="0"/>
          <c:showVal val="0"/>
          <c:showCatName val="0"/>
          <c:showSerName val="0"/>
          <c:showPercent val="0"/>
          <c:showBubbleSize val="0"/>
        </c:dLbls>
        <c:marker val="1"/>
        <c:smooth val="0"/>
        <c:axId val="195468288"/>
        <c:axId val="195478656"/>
      </c:lineChart>
      <c:catAx>
        <c:axId val="195468288"/>
        <c:scaling>
          <c:orientation val="minMax"/>
        </c:scaling>
        <c:delete val="0"/>
        <c:axPos val="b"/>
        <c:majorTickMark val="out"/>
        <c:minorTickMark val="none"/>
        <c:tickLblPos val="nextTo"/>
        <c:txPr>
          <a:bodyPr/>
          <a:lstStyle/>
          <a:p>
            <a:pPr>
              <a:defRPr sz="900"/>
            </a:pPr>
            <a:endParaRPr lang="en-US"/>
          </a:p>
        </c:txPr>
        <c:crossAx val="195478656"/>
        <c:crosses val="autoZero"/>
        <c:auto val="1"/>
        <c:lblAlgn val="ctr"/>
        <c:lblOffset val="100"/>
        <c:noMultiLvlLbl val="0"/>
      </c:catAx>
      <c:valAx>
        <c:axId val="195478656"/>
        <c:scaling>
          <c:orientation val="minMax"/>
        </c:scaling>
        <c:delete val="0"/>
        <c:axPos val="l"/>
        <c:majorGridlines/>
        <c:title>
          <c:tx>
            <c:rich>
              <a:bodyPr rot="-5400000" vert="horz"/>
              <a:lstStyle/>
              <a:p>
                <a:pPr>
                  <a:defRPr/>
                </a:pPr>
                <a:r>
                  <a:rPr lang="en-GB" sz="1200"/>
                  <a:t>£ million</a:t>
                </a:r>
              </a:p>
            </c:rich>
          </c:tx>
          <c:overlay val="0"/>
        </c:title>
        <c:numFmt formatCode="#,##0" sourceLinked="0"/>
        <c:majorTickMark val="out"/>
        <c:minorTickMark val="none"/>
        <c:tickLblPos val="nextTo"/>
        <c:crossAx val="195468288"/>
        <c:crosses val="autoZero"/>
        <c:crossBetween val="between"/>
      </c:valAx>
    </c:plotArea>
    <c:legend>
      <c:legendPos val="r"/>
      <c:layout>
        <c:manualLayout>
          <c:xMode val="edge"/>
          <c:yMode val="edge"/>
          <c:x val="0.6894353775702422"/>
          <c:y val="0.152593848528428"/>
          <c:w val="0.3105646224297578"/>
          <c:h val="0.71112931726357242"/>
        </c:manualLayout>
      </c:layout>
      <c:overlay val="0"/>
    </c:legend>
    <c:plotVisOnly val="1"/>
    <c:dispBlanksAs val="span"/>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'[2]4.3 Graphs'!$Y$21</c:f>
          <c:strCache>
            <c:ptCount val="1"/>
            <c:pt idx="0">
              <c:v>Total forecast expenditure, as at 31.10.2014</c:v>
            </c:pt>
          </c:strCache>
        </c:strRef>
      </c:tx>
      <c:layout>
        <c:manualLayout>
          <c:xMode val="edge"/>
          <c:yMode val="edge"/>
          <c:x val="0.27663697419077848"/>
          <c:y val="1.5052577835390615E-2"/>
        </c:manualLayout>
      </c:layout>
      <c:overlay val="1"/>
    </c:title>
    <c:autoTitleDeleted val="0"/>
    <c:plotArea>
      <c:layout>
        <c:manualLayout>
          <c:layoutTarget val="inner"/>
          <c:xMode val="edge"/>
          <c:yMode val="edge"/>
          <c:x val="6.2257405603191658E-2"/>
          <c:y val="9.7786940195541586E-2"/>
          <c:w val="0.67213477635861663"/>
          <c:h val="0.6993228042509454"/>
        </c:manualLayout>
      </c:layout>
      <c:barChart>
        <c:barDir val="col"/>
        <c:grouping val="stacked"/>
        <c:varyColors val="0"/>
        <c:ser>
          <c:idx val="3"/>
          <c:order val="0"/>
          <c:tx>
            <c:strRef>
              <c:f>'[2]4.3 Graphs'!$W$9</c:f>
              <c:strCache>
                <c:ptCount val="1"/>
                <c:pt idx="0">
                  <c:v>Forecast expenditure (£m)  - Preliminary applications and preliminary accreditations</c:v>
                </c:pt>
              </c:strCache>
            </c:strRef>
          </c:tx>
          <c:spPr>
            <a:solidFill>
              <a:srgbClr val="00B050"/>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table'!$F$102:$AG$102</c:f>
              <c:numCache>
                <c:formatCode>General</c:formatCode>
                <c:ptCount val="28"/>
                <c:pt idx="0">
                  <c:v>5.4</c:v>
                </c:pt>
                <c:pt idx="1">
                  <c:v>5.9</c:v>
                </c:pt>
                <c:pt idx="2">
                  <c:v>4.3796985749208028</c:v>
                </c:pt>
                <c:pt idx="3">
                  <c:v>4.5285883816067498</c:v>
                </c:pt>
                <c:pt idx="4">
                  <c:v>5.0145933295197755</c:v>
                </c:pt>
                <c:pt idx="5">
                  <c:v>5.478999340274413</c:v>
                </c:pt>
                <c:pt idx="6">
                  <c:v>7.3495730037190308</c:v>
                </c:pt>
                <c:pt idx="7">
                  <c:v>7.9386993086591886</c:v>
                </c:pt>
                <c:pt idx="8">
                  <c:v>7.8799337533904721</c:v>
                </c:pt>
                <c:pt idx="9">
                  <c:v>11.806169753667822</c:v>
                </c:pt>
                <c:pt idx="10">
                  <c:v>12.325047489689688</c:v>
                </c:pt>
                <c:pt idx="11">
                  <c:v>12.404858203146935</c:v>
                </c:pt>
                <c:pt idx="12">
                  <c:v>12.201051341342579</c:v>
                </c:pt>
                <c:pt idx="13">
                  <c:v>4.0999999999999996</c:v>
                </c:pt>
                <c:pt idx="14">
                  <c:v>10.66580205650685</c:v>
                </c:pt>
                <c:pt idx="15">
                  <c:v>31.565252931506848</c:v>
                </c:pt>
                <c:pt idx="16">
                  <c:v>42.171364584841619</c:v>
                </c:pt>
                <c:pt idx="17">
                  <c:v>40.510899402685631</c:v>
                </c:pt>
                <c:pt idx="18">
                  <c:v>14.991528685838176</c:v>
                </c:pt>
              </c:numCache>
            </c:numRef>
          </c:val>
        </c:ser>
        <c:ser>
          <c:idx val="2"/>
          <c:order val="1"/>
          <c:tx>
            <c:strRef>
              <c:f>'[2]4.3 Graphs'!$W$8</c:f>
              <c:strCache>
                <c:ptCount val="1"/>
                <c:pt idx="0">
                  <c:v>Forecast expenditure (£m) - Full applications</c:v>
                </c:pt>
              </c:strCache>
            </c:strRef>
          </c:tx>
          <c:spPr>
            <a:solidFill>
              <a:srgbClr val="FFC000"/>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table'!$F$101:$AG$101</c:f>
              <c:numCache>
                <c:formatCode>General</c:formatCode>
                <c:ptCount val="28"/>
                <c:pt idx="0">
                  <c:v>16</c:v>
                </c:pt>
                <c:pt idx="1">
                  <c:v>17.100000000000001</c:v>
                </c:pt>
                <c:pt idx="2">
                  <c:v>15.479177391190225</c:v>
                </c:pt>
                <c:pt idx="3">
                  <c:v>16.774000705884454</c:v>
                </c:pt>
                <c:pt idx="4">
                  <c:v>16.410507165683548</c:v>
                </c:pt>
                <c:pt idx="5">
                  <c:v>18.510527258623579</c:v>
                </c:pt>
                <c:pt idx="6">
                  <c:v>15.696869547535556</c:v>
                </c:pt>
                <c:pt idx="7">
                  <c:v>15.182358149958354</c:v>
                </c:pt>
                <c:pt idx="8">
                  <c:v>19.276422926902683</c:v>
                </c:pt>
                <c:pt idx="9">
                  <c:v>18.928374466067499</c:v>
                </c:pt>
                <c:pt idx="10">
                  <c:v>20.993103948355106</c:v>
                </c:pt>
                <c:pt idx="11">
                  <c:v>22.644731003752167</c:v>
                </c:pt>
                <c:pt idx="12">
                  <c:v>24.18716421500779</c:v>
                </c:pt>
                <c:pt idx="13">
                  <c:v>17.399999999999999</c:v>
                </c:pt>
                <c:pt idx="14">
                  <c:v>29.310000000000006</c:v>
                </c:pt>
                <c:pt idx="15">
                  <c:v>24.129999999999995</c:v>
                </c:pt>
                <c:pt idx="16">
                  <c:v>20.959342575861427</c:v>
                </c:pt>
                <c:pt idx="17">
                  <c:v>47.855926326902008</c:v>
                </c:pt>
                <c:pt idx="18">
                  <c:v>94.269923800630067</c:v>
                </c:pt>
              </c:numCache>
            </c:numRef>
          </c:val>
        </c:ser>
        <c:ser>
          <c:idx val="1"/>
          <c:order val="2"/>
          <c:tx>
            <c:strRef>
              <c:f>'[2]4.3 Graphs'!$W$7</c:f>
              <c:strCache>
                <c:ptCount val="1"/>
                <c:pt idx="0">
                  <c:v>Forecast expenditure (£m) - Accreditations that have not yet received payment as at 31.10.2014</c:v>
                </c:pt>
              </c:strCache>
            </c:strRef>
          </c:tx>
          <c:spPr>
            <a:solidFill>
              <a:srgbClr val="FF0000"/>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table'!$F$100:$AG$100</c:f>
              <c:numCache>
                <c:formatCode>General</c:formatCode>
                <c:ptCount val="28"/>
                <c:pt idx="0">
                  <c:v>13.4</c:v>
                </c:pt>
                <c:pt idx="1">
                  <c:v>10.5</c:v>
                </c:pt>
                <c:pt idx="2">
                  <c:v>10.647174223477997</c:v>
                </c:pt>
                <c:pt idx="3">
                  <c:v>12.065953709712801</c:v>
                </c:pt>
                <c:pt idx="4">
                  <c:v>15.07259865845166</c:v>
                </c:pt>
                <c:pt idx="5">
                  <c:v>15.120164917573932</c:v>
                </c:pt>
                <c:pt idx="6">
                  <c:v>16.986448687795306</c:v>
                </c:pt>
                <c:pt idx="7">
                  <c:v>15.004194618221625</c:v>
                </c:pt>
                <c:pt idx="8">
                  <c:v>8.8816969981823366</c:v>
                </c:pt>
                <c:pt idx="9">
                  <c:v>8.9336779149301897</c:v>
                </c:pt>
                <c:pt idx="10">
                  <c:v>10.563326580857058</c:v>
                </c:pt>
                <c:pt idx="11">
                  <c:v>14.850519178602902</c:v>
                </c:pt>
                <c:pt idx="12">
                  <c:v>15.49118213600727</c:v>
                </c:pt>
                <c:pt idx="13">
                  <c:v>16.5</c:v>
                </c:pt>
                <c:pt idx="14">
                  <c:v>14.919999999999998</c:v>
                </c:pt>
                <c:pt idx="15">
                  <c:v>14.12</c:v>
                </c:pt>
                <c:pt idx="16">
                  <c:v>16.136624594319624</c:v>
                </c:pt>
                <c:pt idx="17">
                  <c:v>16.983837564173044</c:v>
                </c:pt>
                <c:pt idx="18">
                  <c:v>15.560307791088313</c:v>
                </c:pt>
              </c:numCache>
            </c:numRef>
          </c:val>
        </c:ser>
        <c:ser>
          <c:idx val="0"/>
          <c:order val="3"/>
          <c:tx>
            <c:strRef>
              <c:f>'[2]4.3 Graphs'!$W$6</c:f>
              <c:strCache>
                <c:ptCount val="1"/>
                <c:pt idx="0">
                  <c:v>Forecast expenditure (£m) - Accreditations receiving payment</c:v>
                </c:pt>
              </c:strCache>
            </c:strRef>
          </c:tx>
          <c:spPr>
            <a:solidFill>
              <a:srgbClr val="0070C0"/>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table'!$F$99:$AG$99</c:f>
              <c:numCache>
                <c:formatCode>General</c:formatCode>
                <c:ptCount val="28"/>
                <c:pt idx="0">
                  <c:v>14.1</c:v>
                </c:pt>
                <c:pt idx="1">
                  <c:v>20.3</c:v>
                </c:pt>
                <c:pt idx="2">
                  <c:v>24.265444827775973</c:v>
                </c:pt>
                <c:pt idx="3">
                  <c:v>25.894658647761219</c:v>
                </c:pt>
                <c:pt idx="4">
                  <c:v>26.894569180183623</c:v>
                </c:pt>
                <c:pt idx="5">
                  <c:v>28.678029760730997</c:v>
                </c:pt>
                <c:pt idx="6">
                  <c:v>30.309424834167888</c:v>
                </c:pt>
                <c:pt idx="7">
                  <c:v>32.856201935738206</c:v>
                </c:pt>
                <c:pt idx="8">
                  <c:v>36.992258765155427</c:v>
                </c:pt>
                <c:pt idx="9">
                  <c:v>39.574741631177034</c:v>
                </c:pt>
                <c:pt idx="10">
                  <c:v>42.40716742680965</c:v>
                </c:pt>
                <c:pt idx="11">
                  <c:v>47.614439634916693</c:v>
                </c:pt>
                <c:pt idx="12">
                  <c:v>54.693510482715304</c:v>
                </c:pt>
                <c:pt idx="13">
                  <c:v>62.2</c:v>
                </c:pt>
                <c:pt idx="14">
                  <c:v>71.174348502937534</c:v>
                </c:pt>
                <c:pt idx="15">
                  <c:v>76.896315013125374</c:v>
                </c:pt>
                <c:pt idx="16">
                  <c:v>79.068623731009154</c:v>
                </c:pt>
                <c:pt idx="17">
                  <c:v>81.422711501290763</c:v>
                </c:pt>
                <c:pt idx="18">
                  <c:v>84.285189577822635</c:v>
                </c:pt>
              </c:numCache>
            </c:numRef>
          </c:val>
        </c:ser>
        <c:dLbls>
          <c:showLegendKey val="0"/>
          <c:showVal val="0"/>
          <c:showCatName val="0"/>
          <c:showSerName val="0"/>
          <c:showPercent val="0"/>
          <c:showBubbleSize val="0"/>
        </c:dLbls>
        <c:gapWidth val="150"/>
        <c:overlap val="100"/>
        <c:axId val="183102848"/>
        <c:axId val="183137792"/>
      </c:barChart>
      <c:lineChart>
        <c:grouping val="standard"/>
        <c:varyColors val="0"/>
        <c:ser>
          <c:idx val="4"/>
          <c:order val="4"/>
          <c:tx>
            <c:strRef>
              <c:f>'[2]4.3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'[2]4.2 Graph table'!$F$103:$R$103</c:f>
              <c:numCache>
                <c:formatCode>General</c:formatCode>
                <c:ptCount val="13"/>
                <c:pt idx="0">
                  <c:v>97.2</c:v>
                </c:pt>
                <c:pt idx="3">
                  <c:v>120.2</c:v>
                </c:pt>
                <c:pt idx="6">
                  <c:v>143.30000000000001</c:v>
                </c:pt>
                <c:pt idx="9">
                  <c:v>166.3</c:v>
                </c:pt>
                <c:pt idx="12">
                  <c:v>192.8</c:v>
                </c:pt>
              </c:numCache>
            </c:numRef>
          </c:val>
          <c:smooth val="0"/>
        </c:ser>
        <c:ser>
          <c:idx val="5"/>
          <c:order val="5"/>
          <c:tx>
            <c:strRef>
              <c:f>'[2]4.3 Graphs'!$W$3</c:f>
              <c:strCache>
                <c:ptCount val="1"/>
                <c:pt idx="0">
                  <c:v>Expenditure threshold (50% of total anticipated expenditure) (£m)</c:v>
                </c:pt>
              </c:strCache>
            </c:strRef>
          </c:tx>
          <c:spPr>
            <a:ln>
              <a:solidFill>
                <a:srgbClr val="00B0F0"/>
              </a:solidFill>
              <a:prstDash val="sysDot"/>
            </a:ln>
          </c:spPr>
          <c:marker>
            <c:symbol val="diamond"/>
            <c:size val="7"/>
            <c:spPr>
              <a:solidFill>
                <a:srgbClr val="00B0F0"/>
              </a:solidFill>
              <a:ln>
                <a:noFill/>
              </a:ln>
            </c:spPr>
          </c:marker>
          <c:val>
            <c:numRef>
              <c:f>'[2]4.2 Graph table'!$F$104:$R$104</c:f>
              <c:numCache>
                <c:formatCode>General</c:formatCode>
                <c:ptCount val="13"/>
                <c:pt idx="0">
                  <c:v>48.6</c:v>
                </c:pt>
                <c:pt idx="3">
                  <c:v>60.1</c:v>
                </c:pt>
                <c:pt idx="6">
                  <c:v>71.599999999999994</c:v>
                </c:pt>
                <c:pt idx="9">
                  <c:v>83.2</c:v>
                </c:pt>
                <c:pt idx="12">
                  <c:v>96.4</c:v>
                </c:pt>
              </c:numCache>
            </c:numRef>
          </c:val>
          <c:smooth val="0"/>
        </c:ser>
        <c:ser>
          <c:idx val="6"/>
          <c:order val="6"/>
          <c:tx>
            <c:strRef>
              <c:f>'[2]4.3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'[2]4.2 Graph table'!$F$105:$AG$105</c:f>
              <c:numCache>
                <c:formatCode>General</c:formatCode>
                <c:ptCount val="28"/>
                <c:pt idx="15">
                  <c:v>184.1</c:v>
                </c:pt>
                <c:pt idx="18">
                  <c:v>207.2</c:v>
                </c:pt>
                <c:pt idx="21">
                  <c:v>230.3</c:v>
                </c:pt>
                <c:pt idx="24">
                  <c:v>260.89999999999998</c:v>
                </c:pt>
                <c:pt idx="27">
                  <c:v>306.2</c:v>
                </c:pt>
              </c:numCache>
            </c:numRef>
          </c:val>
          <c:smooth val="0"/>
        </c:ser>
        <c:ser>
          <c:idx val="7"/>
          <c:order val="7"/>
          <c:tx>
            <c:strRef>
              <c:f>'[2]4.3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'[2]4.2 Graph table'!$F$106:$AG$106</c:f>
              <c:numCache>
                <c:formatCode>General</c:formatCode>
                <c:ptCount val="28"/>
                <c:pt idx="15">
                  <c:v>92.1</c:v>
                </c:pt>
                <c:pt idx="18">
                  <c:v>103.6</c:v>
                </c:pt>
                <c:pt idx="21">
                  <c:v>115.1</c:v>
                </c:pt>
                <c:pt idx="24">
                  <c:v>130.4</c:v>
                </c:pt>
                <c:pt idx="27">
                  <c:v>153.1</c:v>
                </c:pt>
              </c:numCache>
            </c:numRef>
          </c:val>
          <c:smooth val="0"/>
        </c:ser>
        <c:dLbls>
          <c:showLegendKey val="0"/>
          <c:showVal val="0"/>
          <c:showCatName val="0"/>
          <c:showSerName val="0"/>
          <c:showPercent val="0"/>
          <c:showBubbleSize val="0"/>
        </c:dLbls>
        <c:marker val="1"/>
        <c:smooth val="0"/>
        <c:axId val="183102848"/>
        <c:axId val="183137792"/>
      </c:lineChart>
      <c:catAx>
        <c:axId val="183102848"/>
        <c:scaling>
          <c:orientation val="minMax"/>
        </c:scaling>
        <c:delete val="0"/>
        <c:axPos val="b"/>
        <c:majorTickMark val="out"/>
        <c:minorTickMark val="none"/>
        <c:tickLblPos val="nextTo"/>
        <c:txPr>
          <a:bodyPr rot="-2700000"/>
          <a:lstStyle/>
          <a:p>
            <a:pPr>
              <a:defRPr sz="900"/>
            </a:pPr>
            <a:endParaRPr lang="en-US"/>
          </a:p>
        </c:txPr>
        <c:crossAx val="183137792"/>
        <c:crosses val="autoZero"/>
        <c:auto val="1"/>
        <c:lblAlgn val="ctr"/>
        <c:lblOffset val="100"/>
        <c:noMultiLvlLbl val="0"/>
      </c:catAx>
      <c:valAx>
        <c:axId val="183137792"/>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183102848"/>
        <c:crosses val="autoZero"/>
        <c:crossBetween val="between"/>
      </c:valAx>
    </c:plotArea>
    <c:legend>
      <c:legendPos val="r"/>
      <c:legendEntry>
        <c:idx val="6"/>
        <c:delete val="1"/>
      </c:legendEntry>
      <c:legendEntry>
        <c:idx val="7"/>
        <c:delete val="1"/>
      </c:legendEntry>
      <c:layout>
        <c:manualLayout>
          <c:xMode val="edge"/>
          <c:yMode val="edge"/>
          <c:x val="0.74589272977224197"/>
          <c:y val="0.13573586040843394"/>
          <c:w val="0.24644023835413578"/>
          <c:h val="0.6509173933939475"/>
        </c:manualLayout>
      </c:layout>
      <c:overlay val="0"/>
    </c:legend>
    <c:plotVisOnly val="1"/>
    <c:dispBlanksAs val="span"/>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'[2]4.3 Graphs'!$Y$11</c:f>
          <c:strCache>
            <c:ptCount val="1"/>
            <c:pt idx="0">
              <c:v>Small biomass plants forecast expenditure, as at 31.10.2014</c:v>
            </c:pt>
          </c:strCache>
        </c:strRef>
      </c:tx>
      <c:overlay val="1"/>
    </c:title>
    <c:autoTitleDeleted val="0"/>
    <c:plotArea>
      <c:layout>
        <c:manualLayout>
          <c:layoutTarget val="inner"/>
          <c:xMode val="edge"/>
          <c:yMode val="edge"/>
          <c:x val="6.5632603814862703E-2"/>
          <c:y val="9.2556211723534551E-2"/>
          <c:w val="0.65629416058094159"/>
          <c:h val="0.65992860766801287"/>
        </c:manualLayout>
      </c:layout>
      <c:barChart>
        <c:barDir val="col"/>
        <c:grouping val="stacked"/>
        <c:varyColors val="0"/>
        <c:ser>
          <c:idx val="7"/>
          <c:order val="4"/>
          <c:tx>
            <c:strRef>
              <c:f>'[2]4.3 Graphs'!$W$9</c:f>
              <c:strCache>
                <c:ptCount val="1"/>
                <c:pt idx="0">
                  <c:v>Forecast expenditure (£m)  - Preliminary applications and preliminary accreditations</c:v>
                </c:pt>
              </c:strCache>
            </c:strRef>
          </c:tx>
          <c:spPr>
            <a:solidFill>
              <a:srgbClr val="00B050"/>
            </a:solidFill>
          </c:spPr>
          <c:invertIfNegative val="0"/>
          <c:cat>
            <c:numRef>
              <c:f>'[2]4.2 Graph table'!$F$8:$AG$8</c:f>
              <c:numCache>
                <c:formatCode>General</c:formatCode>
                <c:ptCount val="28"/>
                <c:pt idx="0">
                  <c:v>41394</c:v>
                </c:pt>
                <c:pt idx="1">
                  <c:v>41425</c:v>
                </c:pt>
                <c:pt idx="2">
                  <c:v>41455</c:v>
                </c:pt>
                <c:pt idx="3">
                  <c:v>41486</c:v>
                </c:pt>
                <c:pt idx="4">
                  <c:v>41517</c:v>
                </c:pt>
                <c:pt idx="5">
                  <c:v>41547</c:v>
                </c:pt>
                <c:pt idx="6">
                  <c:v>41578</c:v>
                </c:pt>
                <c:pt idx="7">
                  <c:v>41608</c:v>
                </c:pt>
                <c:pt idx="8">
                  <c:v>41639</c:v>
                </c:pt>
                <c:pt idx="9">
                  <c:v>41670</c:v>
                </c:pt>
                <c:pt idx="10">
                  <c:v>41698</c:v>
                </c:pt>
                <c:pt idx="11">
                  <c:v>41729</c:v>
                </c:pt>
                <c:pt idx="12">
                  <c:v>41759</c:v>
                </c:pt>
                <c:pt idx="13">
                  <c:v>41790</c:v>
                </c:pt>
                <c:pt idx="14">
                  <c:v>41820</c:v>
                </c:pt>
                <c:pt idx="15">
                  <c:v>41851</c:v>
                </c:pt>
                <c:pt idx="16">
                  <c:v>41882</c:v>
                </c:pt>
                <c:pt idx="17">
                  <c:v>41912</c:v>
                </c:pt>
                <c:pt idx="18">
                  <c:v>41943</c:v>
                </c:pt>
                <c:pt idx="19">
                  <c:v>41973</c:v>
                </c:pt>
                <c:pt idx="20">
                  <c:v>42004</c:v>
                </c:pt>
                <c:pt idx="21">
                  <c:v>42035</c:v>
                </c:pt>
                <c:pt idx="22">
                  <c:v>42063</c:v>
                </c:pt>
                <c:pt idx="23">
                  <c:v>42094</c:v>
                </c:pt>
                <c:pt idx="24">
                  <c:v>42124</c:v>
                </c:pt>
                <c:pt idx="25">
                  <c:v>42155</c:v>
                </c:pt>
                <c:pt idx="26">
                  <c:v>42185</c:v>
                </c:pt>
                <c:pt idx="27">
                  <c:v>42216</c:v>
                </c:pt>
              </c:numCache>
            </c:numRef>
          </c:cat>
          <c:val>
            <c:numRef>
              <c:f>'[2]4.2 Graph table'!$F$12:$AG$12</c:f>
              <c:numCache>
                <c:formatCode>General</c:formatCode>
                <c:ptCount val="28"/>
                <c:pt idx="0">
                  <c:v>0</c:v>
                </c:pt>
                <c:pt idx="1">
                  <c:v>0</c:v>
                </c:pt>
                <c:pt idx="2">
                  <c:v>0</c:v>
                </c:pt>
                <c:pt idx="3">
                  <c:v>0</c:v>
                </c:pt>
                <c:pt idx="4">
                  <c:v>0</c:v>
                </c:pt>
                <c:pt idx="5">
                  <c:v>0</c:v>
                </c:pt>
                <c:pt idx="6">
                  <c:v>0</c:v>
                </c:pt>
                <c:pt idx="7">
                  <c:v>0</c:v>
                </c:pt>
                <c:pt idx="8">
                  <c:v>0</c:v>
                </c:pt>
                <c:pt idx="9">
                  <c:v>0</c:v>
                </c:pt>
                <c:pt idx="10">
                  <c:v>8.2205729804446289E-3</c:v>
                </c:pt>
                <c:pt idx="11">
                  <c:v>8.532408973580213E-3</c:v>
                </c:pt>
                <c:pt idx="12">
                  <c:v>9.2961490853911855E-3</c:v>
                </c:pt>
                <c:pt idx="13">
                  <c:v>0</c:v>
                </c:pt>
                <c:pt idx="14">
                  <c:v>0</c:v>
                </c:pt>
                <c:pt idx="15">
                  <c:v>0</c:v>
                </c:pt>
                <c:pt idx="16">
                  <c:v>0</c:v>
                </c:pt>
                <c:pt idx="17">
                  <c:v>0</c:v>
                </c:pt>
                <c:pt idx="18">
                  <c:v>0</c:v>
                </c:pt>
              </c:numCache>
            </c:numRef>
          </c:val>
        </c:ser>
        <c:ser>
          <c:idx val="6"/>
          <c:order val="5"/>
          <c:tx>
            <c:strRef>
              <c:f>'[2]4.3 Graphs'!$W$8</c:f>
              <c:strCache>
                <c:ptCount val="1"/>
                <c:pt idx="0">
                  <c:v>Forecast expenditure (£m) - Full applications</c:v>
                </c:pt>
              </c:strCache>
            </c:strRef>
          </c:tx>
          <c:spPr>
            <a:solidFill>
              <a:srgbClr val="FFC008"/>
            </a:solidFill>
          </c:spPr>
          <c:invertIfNegative val="0"/>
          <c:val>
            <c:numRef>
              <c:f>'[2]4.2 Graph table'!$F$11:$AG$11</c:f>
              <c:numCache>
                <c:formatCode>General</c:formatCode>
                <c:ptCount val="28"/>
                <c:pt idx="0">
                  <c:v>5.0999999999999996</c:v>
                </c:pt>
                <c:pt idx="1">
                  <c:v>5.6</c:v>
                </c:pt>
                <c:pt idx="2">
                  <c:v>5.1161146514335556</c:v>
                </c:pt>
                <c:pt idx="3">
                  <c:v>5.5993115307393024</c:v>
                </c:pt>
                <c:pt idx="4">
                  <c:v>5.8894225378226537</c:v>
                </c:pt>
                <c:pt idx="5">
                  <c:v>8.5164379989636796</c:v>
                </c:pt>
                <c:pt idx="6">
                  <c:v>8.1238567311732464</c:v>
                </c:pt>
                <c:pt idx="7">
                  <c:v>8.923688175398869</c:v>
                </c:pt>
                <c:pt idx="8">
                  <c:v>11.150718242050193</c:v>
                </c:pt>
                <c:pt idx="9">
                  <c:v>12.364136548534839</c:v>
                </c:pt>
                <c:pt idx="10">
                  <c:v>13.484657570897623</c:v>
                </c:pt>
                <c:pt idx="11">
                  <c:v>13.96835796476727</c:v>
                </c:pt>
                <c:pt idx="12">
                  <c:v>15.12449936234945</c:v>
                </c:pt>
                <c:pt idx="13">
                  <c:v>12.6</c:v>
                </c:pt>
                <c:pt idx="14">
                  <c:v>24.6</c:v>
                </c:pt>
                <c:pt idx="15">
                  <c:v>19.7</c:v>
                </c:pt>
                <c:pt idx="16">
                  <c:v>15.068487692654903</c:v>
                </c:pt>
                <c:pt idx="17">
                  <c:v>32.625077686097612</c:v>
                </c:pt>
                <c:pt idx="18">
                  <c:v>24.74227364288355</c:v>
                </c:pt>
              </c:numCache>
            </c:numRef>
          </c:val>
        </c:ser>
        <c:ser>
          <c:idx val="5"/>
          <c:order val="6"/>
          <c:tx>
            <c:strRef>
              <c:f>'[2]4.3 Graphs'!$W$7</c:f>
              <c:strCache>
                <c:ptCount val="1"/>
                <c:pt idx="0">
                  <c:v>Forecast expenditure (£m) - Accreditations that have not yet received payment as at 31.10.2014</c:v>
                </c:pt>
              </c:strCache>
            </c:strRef>
          </c:tx>
          <c:spPr>
            <a:solidFill>
              <a:srgbClr val="FF0000"/>
            </a:solidFill>
            <a:ln>
              <a:noFill/>
            </a:ln>
          </c:spPr>
          <c:invertIfNegative val="0"/>
          <c:val>
            <c:numRef>
              <c:f>'[2]4.2 Graph table'!$F$10:$AG$10</c:f>
              <c:numCache>
                <c:formatCode>General</c:formatCode>
                <c:ptCount val="28"/>
                <c:pt idx="0">
                  <c:v>6.1</c:v>
                </c:pt>
                <c:pt idx="1">
                  <c:v>4.5999999999999996</c:v>
                </c:pt>
                <c:pt idx="2">
                  <c:v>4.96887467317742</c:v>
                </c:pt>
                <c:pt idx="3">
                  <c:v>5.4519223581864908</c:v>
                </c:pt>
                <c:pt idx="4">
                  <c:v>6.5797283968306717</c:v>
                </c:pt>
                <c:pt idx="5">
                  <c:v>7.4341123709967478</c:v>
                </c:pt>
                <c:pt idx="6">
                  <c:v>9.4892352759174425</c:v>
                </c:pt>
                <c:pt idx="7">
                  <c:v>7.7132923379365081</c:v>
                </c:pt>
                <c:pt idx="8">
                  <c:v>4.6544330216102878</c:v>
                </c:pt>
                <c:pt idx="9">
                  <c:v>5.2453738290672778</c:v>
                </c:pt>
                <c:pt idx="10">
                  <c:v>7.4437338944513662</c:v>
                </c:pt>
                <c:pt idx="11">
                  <c:v>11.162638531776055</c:v>
                </c:pt>
                <c:pt idx="12">
                  <c:v>12.247815306217001</c:v>
                </c:pt>
                <c:pt idx="13">
                  <c:v>13</c:v>
                </c:pt>
                <c:pt idx="14">
                  <c:v>11.8</c:v>
                </c:pt>
                <c:pt idx="15">
                  <c:v>11.8</c:v>
                </c:pt>
                <c:pt idx="16">
                  <c:v>13.338888129460894</c:v>
                </c:pt>
                <c:pt idx="17">
                  <c:v>13.28484745475544</c:v>
                </c:pt>
                <c:pt idx="18">
                  <c:v>11.051384781890318</c:v>
                </c:pt>
              </c:numCache>
            </c:numRef>
          </c:val>
        </c:ser>
        <c:ser>
          <c:idx val="4"/>
          <c:order val="7"/>
          <c:tx>
            <c:strRef>
              <c:f>'[2]4.3 Graphs'!$W$6</c:f>
              <c:strCache>
                <c:ptCount val="1"/>
                <c:pt idx="0">
                  <c:v>Forecast expenditure (£m) - Accreditations receiving payment</c:v>
                </c:pt>
              </c:strCache>
            </c:strRef>
          </c:tx>
          <c:spPr>
            <a:solidFill>
              <a:srgbClr val="0070C0"/>
            </a:solidFill>
          </c:spPr>
          <c:invertIfNegative val="0"/>
          <c:val>
            <c:numRef>
              <c:f>'[2]4.2 Graph table'!$F$9:$AG$9</c:f>
              <c:numCache>
                <c:formatCode>General</c:formatCode>
                <c:ptCount val="28"/>
                <c:pt idx="0">
                  <c:v>7.4</c:v>
                </c:pt>
                <c:pt idx="1">
                  <c:v>10.9</c:v>
                </c:pt>
                <c:pt idx="2">
                  <c:v>12.472230699887213</c:v>
                </c:pt>
                <c:pt idx="3">
                  <c:v>13.411866268312021</c:v>
                </c:pt>
                <c:pt idx="4">
                  <c:v>13.958335408533356</c:v>
                </c:pt>
                <c:pt idx="5">
                  <c:v>14.724002063696993</c:v>
                </c:pt>
                <c:pt idx="6">
                  <c:v>14.712398398531853</c:v>
                </c:pt>
                <c:pt idx="7">
                  <c:v>16.18767563077547</c:v>
                </c:pt>
                <c:pt idx="8">
                  <c:v>19.398845270537553</c:v>
                </c:pt>
                <c:pt idx="9">
                  <c:v>21.446535158161453</c:v>
                </c:pt>
                <c:pt idx="10">
                  <c:v>23.419891364846087</c:v>
                </c:pt>
                <c:pt idx="11">
                  <c:v>25.092648757329151</c:v>
                </c:pt>
                <c:pt idx="12">
                  <c:v>31.029347667254921</c:v>
                </c:pt>
                <c:pt idx="13">
                  <c:v>36.1</c:v>
                </c:pt>
                <c:pt idx="14">
                  <c:v>42.1</c:v>
                </c:pt>
                <c:pt idx="15">
                  <c:v>46.4</c:v>
                </c:pt>
                <c:pt idx="16">
                  <c:v>48.24214806061606</c:v>
                </c:pt>
                <c:pt idx="17">
                  <c:v>50.377601967054439</c:v>
                </c:pt>
                <c:pt idx="18">
                  <c:v>53.257171246144907</c:v>
                </c:pt>
                <c:pt idx="21">
                  <c:v>0</c:v>
                </c:pt>
              </c:numCache>
            </c:numRef>
          </c:val>
        </c:ser>
        <c:dLbls>
          <c:showLegendKey val="0"/>
          <c:showVal val="0"/>
          <c:showCatName val="0"/>
          <c:showSerName val="0"/>
          <c:showPercent val="0"/>
          <c:showBubbleSize val="0"/>
        </c:dLbls>
        <c:gapWidth val="150"/>
        <c:overlap val="100"/>
        <c:axId val="183907072"/>
        <c:axId val="183908992"/>
      </c:barChart>
      <c:lineChart>
        <c:grouping val="standard"/>
        <c:varyColors val="0"/>
        <c:ser>
          <c:idx val="0"/>
          <c:order val="0"/>
          <c:tx>
            <c:strRef>
              <c:f>'[2]4.3 Graphs'!$W$4</c:f>
              <c:strCache>
                <c:ptCount val="1"/>
                <c:pt idx="0">
                  <c:v>Expenditure threshold (Total expenditure anticipated for subsequent year) (£m) </c:v>
                </c:pt>
              </c:strCache>
            </c:strRef>
          </c:tx>
          <c:spPr>
            <a:ln>
              <a:prstDash val="sysDot"/>
            </a:ln>
          </c:spPr>
          <c:marker>
            <c:spPr>
              <a:solidFill>
                <a:srgbClr val="7030A0"/>
              </a:solidFill>
              <a:ln>
                <a:noFill/>
              </a:ln>
            </c:spPr>
          </c:marker>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table'!$F$13:$AG$13</c:f>
              <c:numCache>
                <c:formatCode>General</c:formatCode>
                <c:ptCount val="28"/>
                <c:pt idx="0">
                  <c:v>14.8</c:v>
                </c:pt>
                <c:pt idx="3">
                  <c:v>16.7</c:v>
                </c:pt>
                <c:pt idx="6">
                  <c:v>18.7</c:v>
                </c:pt>
                <c:pt idx="9">
                  <c:v>20.6</c:v>
                </c:pt>
                <c:pt idx="12">
                  <c:v>22.6</c:v>
                </c:pt>
              </c:numCache>
            </c:numRef>
          </c:val>
          <c:smooth val="0"/>
        </c:ser>
        <c:ser>
          <c:idx val="1"/>
          <c:order val="1"/>
          <c:tx>
            <c:strRef>
              <c:f>'[2]4.3 Graphs'!$W$1</c:f>
              <c:strCache>
                <c:ptCount val="1"/>
                <c:pt idx="0">
                  <c:v>Expenditure threshold (or scaled trigger) (£m)</c:v>
                </c:pt>
              </c:strCache>
            </c:strRef>
          </c:tx>
          <c:spPr>
            <a:ln cmpd="sng">
              <a:solidFill>
                <a:srgbClr val="00B0F0"/>
              </a:solidFill>
              <a:prstDash val="sysDot"/>
            </a:ln>
          </c:spPr>
          <c:marker>
            <c:symbol val="diamond"/>
            <c:size val="7"/>
            <c:spPr>
              <a:solidFill>
                <a:srgbClr val="00B0F0"/>
              </a:solidFill>
              <a:ln>
                <a:noFill/>
              </a:ln>
            </c:spPr>
          </c:marker>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table'!$F$14:$AG$14</c:f>
              <c:numCache>
                <c:formatCode>General</c:formatCode>
                <c:ptCount val="28"/>
                <c:pt idx="0">
                  <c:v>22.2</c:v>
                </c:pt>
                <c:pt idx="3">
                  <c:v>25.1</c:v>
                </c:pt>
                <c:pt idx="6">
                  <c:v>28</c:v>
                </c:pt>
                <c:pt idx="9">
                  <c:v>30.9</c:v>
                </c:pt>
                <c:pt idx="12">
                  <c:v>34</c:v>
                </c:pt>
              </c:numCache>
            </c:numRef>
          </c:val>
          <c:smooth val="1"/>
        </c:ser>
        <c:ser>
          <c:idx val="2"/>
          <c:order val="2"/>
          <c:tx>
            <c:strRef>
              <c:f>'[2]4.3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table'!$F$15:$AG$15</c:f>
              <c:numCache>
                <c:formatCode>General</c:formatCode>
                <c:ptCount val="28"/>
                <c:pt idx="15">
                  <c:v>48.8</c:v>
                </c:pt>
                <c:pt idx="18">
                  <c:v>56</c:v>
                </c:pt>
                <c:pt idx="21">
                  <c:v>63.2</c:v>
                </c:pt>
                <c:pt idx="24">
                  <c:v>71.099999999999994</c:v>
                </c:pt>
                <c:pt idx="27">
                  <c:v>80.3</c:v>
                </c:pt>
              </c:numCache>
            </c:numRef>
          </c:val>
          <c:smooth val="0"/>
        </c:ser>
        <c:ser>
          <c:idx val="3"/>
          <c:order val="3"/>
          <c:tx>
            <c:strRef>
              <c:f>'[2]4.3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table'!$F$16:$AG$16</c:f>
              <c:numCache>
                <c:formatCode>General</c:formatCode>
                <c:ptCount val="28"/>
                <c:pt idx="15">
                  <c:v>58.6</c:v>
                </c:pt>
                <c:pt idx="18">
                  <c:v>67.2</c:v>
                </c:pt>
                <c:pt idx="21">
                  <c:v>75.900000000000006</c:v>
                </c:pt>
                <c:pt idx="24">
                  <c:v>85.3</c:v>
                </c:pt>
                <c:pt idx="27">
                  <c:v>96.4</c:v>
                </c:pt>
              </c:numCache>
            </c:numRef>
          </c:val>
          <c:smooth val="0"/>
        </c:ser>
        <c:dLbls>
          <c:showLegendKey val="0"/>
          <c:showVal val="0"/>
          <c:showCatName val="0"/>
          <c:showSerName val="0"/>
          <c:showPercent val="0"/>
          <c:showBubbleSize val="0"/>
        </c:dLbls>
        <c:marker val="1"/>
        <c:smooth val="0"/>
        <c:axId val="183907072"/>
        <c:axId val="183908992"/>
      </c:lineChart>
      <c:catAx>
        <c:axId val="183907072"/>
        <c:scaling>
          <c:orientation val="minMax"/>
        </c:scaling>
        <c:delete val="0"/>
        <c:axPos val="b"/>
        <c:numFmt formatCode="General" sourceLinked="1"/>
        <c:majorTickMark val="out"/>
        <c:minorTickMark val="none"/>
        <c:tickLblPos val="nextTo"/>
        <c:txPr>
          <a:bodyPr rot="-2640000"/>
          <a:lstStyle/>
          <a:p>
            <a:pPr>
              <a:defRPr sz="900"/>
            </a:pPr>
            <a:endParaRPr lang="en-US"/>
          </a:p>
        </c:txPr>
        <c:crossAx val="183908992"/>
        <c:crosses val="autoZero"/>
        <c:auto val="0"/>
        <c:lblAlgn val="ctr"/>
        <c:lblOffset val="100"/>
        <c:noMultiLvlLbl val="0"/>
      </c:catAx>
      <c:valAx>
        <c:axId val="183908992"/>
        <c:scaling>
          <c:orientation val="minMax"/>
        </c:scaling>
        <c:delete val="0"/>
        <c:axPos val="l"/>
        <c:majorGridlines/>
        <c:title>
          <c:tx>
            <c:rich>
              <a:bodyPr rot="-5400000" vert="horz"/>
              <a:lstStyle/>
              <a:p>
                <a:pPr>
                  <a:defRPr sz="1200"/>
                </a:pPr>
                <a:r>
                  <a:rPr lang="en-GB" sz="1200"/>
                  <a:t>£ million</a:t>
                </a:r>
              </a:p>
            </c:rich>
          </c:tx>
          <c:layout>
            <c:manualLayout>
              <c:xMode val="edge"/>
              <c:yMode val="edge"/>
              <c:x val="2.5461956578943542E-3"/>
              <c:y val="0.39266538671006307"/>
            </c:manualLayout>
          </c:layout>
          <c:overlay val="0"/>
        </c:title>
        <c:numFmt formatCode="#,##0" sourceLinked="0"/>
        <c:majorTickMark val="out"/>
        <c:minorTickMark val="none"/>
        <c:tickLblPos val="nextTo"/>
        <c:crossAx val="183907072"/>
        <c:crosses val="autoZero"/>
        <c:crossBetween val="between"/>
      </c:valAx>
    </c:plotArea>
    <c:legend>
      <c:legendPos val="r"/>
      <c:legendEntry>
        <c:idx val="6"/>
        <c:delete val="1"/>
      </c:legendEntry>
      <c:legendEntry>
        <c:idx val="7"/>
        <c:delete val="1"/>
      </c:legendEntry>
      <c:layout>
        <c:manualLayout>
          <c:xMode val="edge"/>
          <c:yMode val="edge"/>
          <c:x val="0.72395610238393071"/>
          <c:y val="0.14306245513340368"/>
          <c:w val="0.27477079978712199"/>
          <c:h val="0.78887489063867011"/>
        </c:manualLayout>
      </c:layout>
      <c:overlay val="0"/>
    </c:legend>
    <c:plotVisOnly val="1"/>
    <c:dispBlanksAs val="span"/>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'[2]4.3 Graphs'!$Y$12</c:f>
          <c:strCache>
            <c:ptCount val="1"/>
            <c:pt idx="0">
              <c:v>Medium biomass plants forecast expenditure, as at 31.10.2014</c:v>
            </c:pt>
          </c:strCache>
        </c:strRef>
      </c:tx>
      <c:layout>
        <c:manualLayout>
          <c:xMode val="edge"/>
          <c:yMode val="edge"/>
          <c:x val="0.18396788423219895"/>
          <c:y val="2.4760713743588743E-2"/>
        </c:manualLayout>
      </c:layout>
      <c:overlay val="1"/>
    </c:title>
    <c:autoTitleDeleted val="0"/>
    <c:plotArea>
      <c:layout>
        <c:manualLayout>
          <c:layoutTarget val="inner"/>
          <c:xMode val="edge"/>
          <c:yMode val="edge"/>
          <c:x val="5.9055769835620518E-2"/>
          <c:y val="0.13041741036340715"/>
          <c:w val="0.68308397346564953"/>
          <c:h val="0.66530714628928311"/>
        </c:manualLayout>
      </c:layout>
      <c:barChart>
        <c:barDir val="col"/>
        <c:grouping val="stacked"/>
        <c:varyColors val="0"/>
        <c:ser>
          <c:idx val="3"/>
          <c:order val="0"/>
          <c:tx>
            <c:strRef>
              <c:f>'[2]4.3 Graphs'!$W$9</c:f>
              <c:strCache>
                <c:ptCount val="1"/>
                <c:pt idx="0">
                  <c:v>Forecast expenditure (£m)  - Preliminary applications and preliminary accreditations</c:v>
                </c:pt>
              </c:strCache>
            </c:strRef>
          </c:tx>
          <c:spPr>
            <a:solidFill>
              <a:srgbClr val="00B050"/>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table'!$F$20:$AG$20</c:f>
              <c:numCache>
                <c:formatCode>General</c:formatCode>
                <c:ptCount val="28"/>
                <c:pt idx="0">
                  <c:v>4.8</c:v>
                </c:pt>
                <c:pt idx="1">
                  <c:v>5.0999999999999996</c:v>
                </c:pt>
                <c:pt idx="2">
                  <c:v>3.6886148671944583</c:v>
                </c:pt>
                <c:pt idx="3">
                  <c:v>3.8507491429028455</c:v>
                </c:pt>
                <c:pt idx="4">
                  <c:v>3.876682385750752</c:v>
                </c:pt>
                <c:pt idx="5">
                  <c:v>3.9049323283430803</c:v>
                </c:pt>
                <c:pt idx="6">
                  <c:v>4.025924227735171</c:v>
                </c:pt>
                <c:pt idx="7">
                  <c:v>4.0425900681267848</c:v>
                </c:pt>
                <c:pt idx="8">
                  <c:v>3.8148758508112612</c:v>
                </c:pt>
                <c:pt idx="9">
                  <c:v>3.3997084189819438</c:v>
                </c:pt>
                <c:pt idx="10">
                  <c:v>3.1267165462900866</c:v>
                </c:pt>
                <c:pt idx="11">
                  <c:v>3.2259325289672183</c:v>
                </c:pt>
                <c:pt idx="12">
                  <c:v>3.0222618474942524</c:v>
                </c:pt>
                <c:pt idx="13">
                  <c:v>1.4</c:v>
                </c:pt>
                <c:pt idx="14">
                  <c:v>1.5</c:v>
                </c:pt>
                <c:pt idx="15">
                  <c:v>1.3</c:v>
                </c:pt>
                <c:pt idx="16">
                  <c:v>1.4473378013151461</c:v>
                </c:pt>
                <c:pt idx="17">
                  <c:v>1.4395076876848387</c:v>
                </c:pt>
                <c:pt idx="18">
                  <c:v>1.5823229964751586</c:v>
                </c:pt>
              </c:numCache>
            </c:numRef>
          </c:val>
        </c:ser>
        <c:ser>
          <c:idx val="2"/>
          <c:order val="1"/>
          <c:tx>
            <c:strRef>
              <c:f>'[2]4.3 Graphs'!$W$8</c:f>
              <c:strCache>
                <c:ptCount val="1"/>
                <c:pt idx="0">
                  <c:v>Forecast expenditure (£m) - Full applications</c:v>
                </c:pt>
              </c:strCache>
            </c:strRef>
          </c:tx>
          <c:spPr>
            <a:solidFill>
              <a:srgbClr val="FFC008"/>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table'!$F$19:$AG$19</c:f>
              <c:numCache>
                <c:formatCode>General</c:formatCode>
                <c:ptCount val="28"/>
                <c:pt idx="0">
                  <c:v>7.1</c:v>
                </c:pt>
                <c:pt idx="1">
                  <c:v>5.9</c:v>
                </c:pt>
                <c:pt idx="2">
                  <c:v>6.7775196856525897</c:v>
                </c:pt>
                <c:pt idx="3">
                  <c:v>6.2427478712400806</c:v>
                </c:pt>
                <c:pt idx="4">
                  <c:v>4.4881079089828431</c:v>
                </c:pt>
                <c:pt idx="5">
                  <c:v>5.6204552341694249</c:v>
                </c:pt>
                <c:pt idx="6">
                  <c:v>4.9334672373052744</c:v>
                </c:pt>
                <c:pt idx="7">
                  <c:v>4.1272982816072661</c:v>
                </c:pt>
                <c:pt idx="8">
                  <c:v>3.9962062083839651</c:v>
                </c:pt>
                <c:pt idx="9">
                  <c:v>4.0006326299108386</c:v>
                </c:pt>
                <c:pt idx="10">
                  <c:v>4.9480833525889922</c:v>
                </c:pt>
                <c:pt idx="11">
                  <c:v>6.1370787113853673</c:v>
                </c:pt>
                <c:pt idx="12">
                  <c:v>6.4831201581251863</c:v>
                </c:pt>
                <c:pt idx="13">
                  <c:v>3.9</c:v>
                </c:pt>
                <c:pt idx="14">
                  <c:v>4</c:v>
                </c:pt>
                <c:pt idx="15">
                  <c:v>3.4</c:v>
                </c:pt>
                <c:pt idx="16">
                  <c:v>3.1939103822244768</c:v>
                </c:pt>
                <c:pt idx="17">
                  <c:v>3.8330037080684694</c:v>
                </c:pt>
                <c:pt idx="18">
                  <c:v>3.0505766041810287</c:v>
                </c:pt>
              </c:numCache>
            </c:numRef>
          </c:val>
        </c:ser>
        <c:ser>
          <c:idx val="1"/>
          <c:order val="2"/>
          <c:tx>
            <c:strRef>
              <c:f>'[2]4.3 Graphs'!$W$7</c:f>
              <c:strCache>
                <c:ptCount val="1"/>
                <c:pt idx="0">
                  <c:v>Forecast expenditure (£m) - Accreditations that have not yet received payment as at 31.10.2014</c:v>
                </c:pt>
              </c:strCache>
            </c:strRef>
          </c:tx>
          <c:spPr>
            <a:solidFill>
              <a:srgbClr val="FF0000"/>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table'!$F$18:$AG$18</c:f>
              <c:numCache>
                <c:formatCode>General</c:formatCode>
                <c:ptCount val="28"/>
                <c:pt idx="0">
                  <c:v>5</c:v>
                </c:pt>
                <c:pt idx="1">
                  <c:v>3.6</c:v>
                </c:pt>
                <c:pt idx="2">
                  <c:v>3.1737286677254088</c:v>
                </c:pt>
                <c:pt idx="3">
                  <c:v>3.339828977159351</c:v>
                </c:pt>
                <c:pt idx="4">
                  <c:v>5.3811184251626853</c:v>
                </c:pt>
                <c:pt idx="5">
                  <c:v>5.3878954496244988</c:v>
                </c:pt>
                <c:pt idx="6">
                  <c:v>5.2312411474433498</c:v>
                </c:pt>
                <c:pt idx="7">
                  <c:v>4.6797600636359284</c:v>
                </c:pt>
                <c:pt idx="8">
                  <c:v>3.1484196019904669</c:v>
                </c:pt>
                <c:pt idx="9">
                  <c:v>2.6121401972892833</c:v>
                </c:pt>
                <c:pt idx="10">
                  <c:v>1.9900047396129203</c:v>
                </c:pt>
                <c:pt idx="11">
                  <c:v>2.7714167280648678</c:v>
                </c:pt>
                <c:pt idx="12">
                  <c:v>2.8568468943109173</c:v>
                </c:pt>
                <c:pt idx="13">
                  <c:v>3.2</c:v>
                </c:pt>
                <c:pt idx="14">
                  <c:v>2.7</c:v>
                </c:pt>
                <c:pt idx="15">
                  <c:v>1.9</c:v>
                </c:pt>
                <c:pt idx="16">
                  <c:v>1.9367898589338814</c:v>
                </c:pt>
                <c:pt idx="17">
                  <c:v>2.4154206156825144</c:v>
                </c:pt>
                <c:pt idx="18">
                  <c:v>3.2642616530179911</c:v>
                </c:pt>
              </c:numCache>
            </c:numRef>
          </c:val>
        </c:ser>
        <c:ser>
          <c:idx val="0"/>
          <c:order val="3"/>
          <c:tx>
            <c:strRef>
              <c:f>'[2]4.3 Graphs'!$W$6</c:f>
              <c:strCache>
                <c:ptCount val="1"/>
                <c:pt idx="0">
                  <c:v>Forecast expenditure (£m) - Accreditations receiving payment</c:v>
                </c:pt>
              </c:strCache>
            </c:strRef>
          </c:tx>
          <c:spPr>
            <a:solidFill>
              <a:srgbClr val="0070C0"/>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table'!$F$17:$AG$17</c:f>
              <c:numCache>
                <c:formatCode>General</c:formatCode>
                <c:ptCount val="28"/>
                <c:pt idx="0">
                  <c:v>5.7</c:v>
                </c:pt>
                <c:pt idx="1">
                  <c:v>8.3000000000000007</c:v>
                </c:pt>
                <c:pt idx="2">
                  <c:v>9.1951380246963712</c:v>
                </c:pt>
                <c:pt idx="3">
                  <c:v>9.9242581006243</c:v>
                </c:pt>
                <c:pt idx="4">
                  <c:v>10.141932719871809</c:v>
                </c:pt>
                <c:pt idx="5">
                  <c:v>10.660455952750853</c:v>
                </c:pt>
                <c:pt idx="6">
                  <c:v>12.263469122865414</c:v>
                </c:pt>
                <c:pt idx="7">
                  <c:v>13.101333640343231</c:v>
                </c:pt>
                <c:pt idx="8">
                  <c:v>14.08673251698742</c:v>
                </c:pt>
                <c:pt idx="9">
                  <c:v>14.608264344326619</c:v>
                </c:pt>
                <c:pt idx="10">
                  <c:v>15.413805885563201</c:v>
                </c:pt>
                <c:pt idx="11">
                  <c:v>15.836019627185605</c:v>
                </c:pt>
                <c:pt idx="12">
                  <c:v>16.261437826611967</c:v>
                </c:pt>
                <c:pt idx="13">
                  <c:v>17.399999999999999</c:v>
                </c:pt>
                <c:pt idx="14">
                  <c:v>19.600000000000001</c:v>
                </c:pt>
                <c:pt idx="15">
                  <c:v>20.8</c:v>
                </c:pt>
                <c:pt idx="16">
                  <c:v>21.115192246792375</c:v>
                </c:pt>
                <c:pt idx="17">
                  <c:v>21.242468550407104</c:v>
                </c:pt>
                <c:pt idx="18">
                  <c:v>21.169220180274763</c:v>
                </c:pt>
                <c:pt idx="21">
                  <c:v>0</c:v>
                </c:pt>
              </c:numCache>
            </c:numRef>
          </c:val>
        </c:ser>
        <c:dLbls>
          <c:showLegendKey val="0"/>
          <c:showVal val="0"/>
          <c:showCatName val="0"/>
          <c:showSerName val="0"/>
          <c:showPercent val="0"/>
          <c:showBubbleSize val="0"/>
        </c:dLbls>
        <c:gapWidth val="150"/>
        <c:overlap val="100"/>
        <c:axId val="184002432"/>
        <c:axId val="184004608"/>
      </c:barChart>
      <c:lineChart>
        <c:grouping val="standard"/>
        <c:varyColors val="0"/>
        <c:ser>
          <c:idx val="4"/>
          <c:order val="4"/>
          <c:tx>
            <c:strRef>
              <c:f>'[2]4.3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'[2]4.2 Graph table'!$F$21:$R$21</c:f>
              <c:numCache>
                <c:formatCode>General</c:formatCode>
                <c:ptCount val="13"/>
                <c:pt idx="0">
                  <c:v>13.4</c:v>
                </c:pt>
                <c:pt idx="3">
                  <c:v>15.5</c:v>
                </c:pt>
                <c:pt idx="6">
                  <c:v>17.600000000000001</c:v>
                </c:pt>
                <c:pt idx="9">
                  <c:v>19.600000000000001</c:v>
                </c:pt>
                <c:pt idx="12">
                  <c:v>21.8</c:v>
                </c:pt>
              </c:numCache>
            </c:numRef>
          </c:val>
          <c:smooth val="0"/>
        </c:ser>
        <c:ser>
          <c:idx val="5"/>
          <c:order val="5"/>
          <c:tx>
            <c:strRef>
              <c:f>'[2]4.3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'[2]4.2 Graph table'!$F$22:$R$22</c:f>
              <c:numCache>
                <c:formatCode>General</c:formatCode>
                <c:ptCount val="13"/>
                <c:pt idx="0">
                  <c:v>20.100000000000001</c:v>
                </c:pt>
                <c:pt idx="3">
                  <c:v>23.2</c:v>
                </c:pt>
                <c:pt idx="6">
                  <c:v>26.3</c:v>
                </c:pt>
                <c:pt idx="9">
                  <c:v>29.4</c:v>
                </c:pt>
                <c:pt idx="12">
                  <c:v>32.700000000000003</c:v>
                </c:pt>
              </c:numCache>
            </c:numRef>
          </c:val>
          <c:smooth val="0"/>
        </c:ser>
        <c:ser>
          <c:idx val="6"/>
          <c:order val="6"/>
          <c:tx>
            <c:strRef>
              <c:f>'[2]4.3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'[2]4.2 Graph table'!$F$23:$AG$23</c:f>
              <c:numCache>
                <c:formatCode>General</c:formatCode>
                <c:ptCount val="28"/>
                <c:pt idx="15">
                  <c:v>43.7</c:v>
                </c:pt>
                <c:pt idx="18">
                  <c:v>49</c:v>
                </c:pt>
                <c:pt idx="21">
                  <c:v>54.2</c:v>
                </c:pt>
                <c:pt idx="24">
                  <c:v>59.9</c:v>
                </c:pt>
                <c:pt idx="27">
                  <c:v>66.2</c:v>
                </c:pt>
              </c:numCache>
            </c:numRef>
          </c:val>
          <c:smooth val="0"/>
        </c:ser>
        <c:ser>
          <c:idx val="7"/>
          <c:order val="7"/>
          <c:tx>
            <c:strRef>
              <c:f>'[2]4.3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'[2]4.2 Graph table'!$F$24:$AG$24</c:f>
              <c:numCache>
                <c:formatCode>General</c:formatCode>
                <c:ptCount val="28"/>
                <c:pt idx="15">
                  <c:v>52.5</c:v>
                </c:pt>
                <c:pt idx="18">
                  <c:v>58.8</c:v>
                </c:pt>
                <c:pt idx="21">
                  <c:v>65.099999999999994</c:v>
                </c:pt>
                <c:pt idx="24">
                  <c:v>71.8</c:v>
                </c:pt>
                <c:pt idx="27">
                  <c:v>79.400000000000006</c:v>
                </c:pt>
              </c:numCache>
            </c:numRef>
          </c:val>
          <c:smooth val="0"/>
        </c:ser>
        <c:dLbls>
          <c:showLegendKey val="0"/>
          <c:showVal val="0"/>
          <c:showCatName val="0"/>
          <c:showSerName val="0"/>
          <c:showPercent val="0"/>
          <c:showBubbleSize val="0"/>
        </c:dLbls>
        <c:marker val="1"/>
        <c:smooth val="0"/>
        <c:axId val="184002432"/>
        <c:axId val="184004608"/>
      </c:lineChart>
      <c:catAx>
        <c:axId val="184002432"/>
        <c:scaling>
          <c:orientation val="minMax"/>
        </c:scaling>
        <c:delete val="0"/>
        <c:axPos val="b"/>
        <c:majorTickMark val="out"/>
        <c:minorTickMark val="none"/>
        <c:tickLblPos val="nextTo"/>
        <c:txPr>
          <a:bodyPr/>
          <a:lstStyle/>
          <a:p>
            <a:pPr>
              <a:defRPr sz="900"/>
            </a:pPr>
            <a:endParaRPr lang="en-US"/>
          </a:p>
        </c:txPr>
        <c:crossAx val="184004608"/>
        <c:crosses val="autoZero"/>
        <c:auto val="1"/>
        <c:lblAlgn val="ctr"/>
        <c:lblOffset val="100"/>
        <c:noMultiLvlLbl val="0"/>
      </c:catAx>
      <c:valAx>
        <c:axId val="184004608"/>
        <c:scaling>
          <c:orientation val="minMax"/>
        </c:scaling>
        <c:delete val="0"/>
        <c:axPos val="l"/>
        <c:majorGridlines/>
        <c:title>
          <c:tx>
            <c:rich>
              <a:bodyPr rot="-5400000" vert="horz"/>
              <a:lstStyle/>
              <a:p>
                <a:pPr>
                  <a:defRPr sz="1200"/>
                </a:pPr>
                <a:r>
                  <a:rPr lang="en-GB" sz="1200"/>
                  <a:t>£ million</a:t>
                </a:r>
              </a:p>
            </c:rich>
          </c:tx>
          <c:layout>
            <c:manualLayout>
              <c:xMode val="edge"/>
              <c:yMode val="edge"/>
              <c:x val="5.1142121942830444E-3"/>
              <c:y val="0.39521971158072727"/>
            </c:manualLayout>
          </c:layout>
          <c:overlay val="0"/>
        </c:title>
        <c:numFmt formatCode="#,##0" sourceLinked="0"/>
        <c:majorTickMark val="out"/>
        <c:minorTickMark val="none"/>
        <c:tickLblPos val="nextTo"/>
        <c:crossAx val="184002432"/>
        <c:crosses val="autoZero"/>
        <c:crossBetween val="between"/>
      </c:valAx>
    </c:plotArea>
    <c:legend>
      <c:legendPos val="r"/>
      <c:legendEntry>
        <c:idx val="6"/>
        <c:delete val="1"/>
      </c:legendEntry>
      <c:legendEntry>
        <c:idx val="7"/>
        <c:delete val="1"/>
      </c:legendEntry>
      <c:layout>
        <c:manualLayout>
          <c:xMode val="edge"/>
          <c:yMode val="edge"/>
          <c:x val="0.75047336785929819"/>
          <c:y val="0.16561174863002473"/>
          <c:w val="0.24809237606447734"/>
          <c:h val="0.81762664398321927"/>
        </c:manualLayout>
      </c:layout>
      <c:overlay val="0"/>
    </c:legend>
    <c:plotVisOnly val="1"/>
    <c:dispBlanksAs val="span"/>
    <c:showDLblsOverMax val="0"/>
  </c: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'[2]4.3 Graphs'!$Y$13</c:f>
          <c:strCache>
            <c:ptCount val="1"/>
            <c:pt idx="0">
              <c:v>Large biomass plants forecast expenditure, as at 31.10.2014</c:v>
            </c:pt>
          </c:strCache>
        </c:strRef>
      </c:tx>
      <c:overlay val="1"/>
    </c:title>
    <c:autoTitleDeleted val="0"/>
    <c:plotArea>
      <c:layout>
        <c:manualLayout>
          <c:layoutTarget val="inner"/>
          <c:xMode val="edge"/>
          <c:yMode val="edge"/>
          <c:x val="5.4509644443381258E-2"/>
          <c:y val="0.10161093184074581"/>
          <c:w val="0.62657078347339812"/>
          <c:h val="0.6896083855402565"/>
        </c:manualLayout>
      </c:layout>
      <c:barChart>
        <c:barDir val="col"/>
        <c:grouping val="stacked"/>
        <c:varyColors val="0"/>
        <c:ser>
          <c:idx val="3"/>
          <c:order val="0"/>
          <c:tx>
            <c:strRef>
              <c:f>'[2]4.3 Graphs'!$W$9</c:f>
              <c:strCache>
                <c:ptCount val="1"/>
                <c:pt idx="0">
                  <c:v>Forecast expenditure (£m)  - Preliminary applications and preliminary accreditations</c:v>
                </c:pt>
              </c:strCache>
            </c:strRef>
          </c:tx>
          <c:spPr>
            <a:solidFill>
              <a:srgbClr val="00B050"/>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table'!$F$28:$AG$28</c:f>
              <c:numCache>
                <c:formatCode>General</c:formatCode>
                <c:ptCount val="28"/>
                <c:pt idx="0">
                  <c:v>0.6</c:v>
                </c:pt>
                <c:pt idx="1">
                  <c:v>0.8</c:v>
                </c:pt>
                <c:pt idx="2">
                  <c:v>0.63515706633948354</c:v>
                </c:pt>
                <c:pt idx="3">
                  <c:v>0.62446868089672436</c:v>
                </c:pt>
                <c:pt idx="4">
                  <c:v>1.0628692252826275</c:v>
                </c:pt>
                <c:pt idx="5">
                  <c:v>1.5054024540978874</c:v>
                </c:pt>
                <c:pt idx="6">
                  <c:v>3.2583907277213222</c:v>
                </c:pt>
                <c:pt idx="7">
                  <c:v>3.836970753718894</c:v>
                </c:pt>
                <c:pt idx="8">
                  <c:v>4.0088983234059254</c:v>
                </c:pt>
                <c:pt idx="9">
                  <c:v>8.3490722277484135</c:v>
                </c:pt>
                <c:pt idx="10">
                  <c:v>9.121355694835092</c:v>
                </c:pt>
                <c:pt idx="11">
                  <c:v>9.110607755794355</c:v>
                </c:pt>
                <c:pt idx="12">
                  <c:v>9.1041367407664122</c:v>
                </c:pt>
                <c:pt idx="13">
                  <c:v>2.7</c:v>
                </c:pt>
                <c:pt idx="14">
                  <c:v>3.1</c:v>
                </c:pt>
                <c:pt idx="15">
                  <c:v>3.3</c:v>
                </c:pt>
                <c:pt idx="16">
                  <c:v>3.5869048493933313</c:v>
                </c:pt>
                <c:pt idx="17">
                  <c:v>3.3581015120007969</c:v>
                </c:pt>
                <c:pt idx="18">
                  <c:v>1.9719454566185017</c:v>
                </c:pt>
              </c:numCache>
            </c:numRef>
          </c:val>
        </c:ser>
        <c:ser>
          <c:idx val="2"/>
          <c:order val="1"/>
          <c:tx>
            <c:strRef>
              <c:f>'[2]4.3 Graphs'!$W$8</c:f>
              <c:strCache>
                <c:ptCount val="1"/>
                <c:pt idx="0">
                  <c:v>Forecast expenditure (£m) - Full applications</c:v>
                </c:pt>
              </c:strCache>
            </c:strRef>
          </c:tx>
          <c:spPr>
            <a:solidFill>
              <a:srgbClr val="FFC008"/>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table'!$F$27:$AG$27</c:f>
              <c:numCache>
                <c:formatCode>General</c:formatCode>
                <c:ptCount val="28"/>
                <c:pt idx="0">
                  <c:v>3.2</c:v>
                </c:pt>
                <c:pt idx="1">
                  <c:v>5</c:v>
                </c:pt>
                <c:pt idx="2">
                  <c:v>3.1077860903254737</c:v>
                </c:pt>
                <c:pt idx="3">
                  <c:v>4.3347435337827465</c:v>
                </c:pt>
                <c:pt idx="4">
                  <c:v>5.4018555040440592</c:v>
                </c:pt>
                <c:pt idx="5">
                  <c:v>3.8670553926900921</c:v>
                </c:pt>
                <c:pt idx="6">
                  <c:v>1.9798424588590593</c:v>
                </c:pt>
                <c:pt idx="7">
                  <c:v>1.5716382164553473</c:v>
                </c:pt>
                <c:pt idx="8">
                  <c:v>3.6429013582558412</c:v>
                </c:pt>
                <c:pt idx="9">
                  <c:v>2.0996307777484655</c:v>
                </c:pt>
                <c:pt idx="10">
                  <c:v>2.0528205259906724</c:v>
                </c:pt>
                <c:pt idx="11">
                  <c:v>1.9883530340191515</c:v>
                </c:pt>
                <c:pt idx="12">
                  <c:v>1.9930637027704825</c:v>
                </c:pt>
                <c:pt idx="13">
                  <c:v>0.6</c:v>
                </c:pt>
                <c:pt idx="14">
                  <c:v>0</c:v>
                </c:pt>
                <c:pt idx="15">
                  <c:v>0.4</c:v>
                </c:pt>
                <c:pt idx="16">
                  <c:v>0.49116361638043682</c:v>
                </c:pt>
                <c:pt idx="17">
                  <c:v>0.49145218082346243</c:v>
                </c:pt>
                <c:pt idx="18">
                  <c:v>5.5308942961952781</c:v>
                </c:pt>
              </c:numCache>
            </c:numRef>
          </c:val>
        </c:ser>
        <c:ser>
          <c:idx val="1"/>
          <c:order val="2"/>
          <c:tx>
            <c:strRef>
              <c:f>'[2]4.3 Graphs'!$W$7</c:f>
              <c:strCache>
                <c:ptCount val="1"/>
                <c:pt idx="0">
                  <c:v>Forecast expenditure (£m) - Accreditations that have not yet received payment as at 31.10.2014</c:v>
                </c:pt>
              </c:strCache>
            </c:strRef>
          </c:tx>
          <c:spPr>
            <a:solidFill>
              <a:srgbClr val="FF0000"/>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table'!$F$26:$AG$26</c:f>
              <c:numCache>
                <c:formatCode>General</c:formatCode>
                <c:ptCount val="28"/>
                <c:pt idx="0">
                  <c:v>0.7</c:v>
                </c:pt>
                <c:pt idx="1">
                  <c:v>0.6</c:v>
                </c:pt>
                <c:pt idx="2">
                  <c:v>2.4367468792595277</c:v>
                </c:pt>
                <c:pt idx="3">
                  <c:v>3.1911045811405514</c:v>
                </c:pt>
                <c:pt idx="4">
                  <c:v>3.020612343404498</c:v>
                </c:pt>
                <c:pt idx="5">
                  <c:v>2.2267227953254869</c:v>
                </c:pt>
                <c:pt idx="6">
                  <c:v>2.1482441048890388</c:v>
                </c:pt>
                <c:pt idx="7">
                  <c:v>2.4943315810239666</c:v>
                </c:pt>
                <c:pt idx="8">
                  <c:v>0.98723965026382976</c:v>
                </c:pt>
                <c:pt idx="9">
                  <c:v>0.97562719835460987</c:v>
                </c:pt>
                <c:pt idx="10">
                  <c:v>1.0001877151198413</c:v>
                </c:pt>
                <c:pt idx="11">
                  <c:v>0.75200390649350657</c:v>
                </c:pt>
                <c:pt idx="12">
                  <c:v>0.19439741224999996</c:v>
                </c:pt>
                <c:pt idx="13">
                  <c:v>0</c:v>
                </c:pt>
                <c:pt idx="14">
                  <c:v>0.2</c:v>
                </c:pt>
                <c:pt idx="15">
                  <c:v>0.2</c:v>
                </c:pt>
                <c:pt idx="16">
                  <c:v>0.45030168798546405</c:v>
                </c:pt>
                <c:pt idx="17">
                  <c:v>0.4505533048766297</c:v>
                </c:pt>
                <c:pt idx="18">
                  <c:v>0.45638762248901266</c:v>
                </c:pt>
              </c:numCache>
            </c:numRef>
          </c:val>
        </c:ser>
        <c:ser>
          <c:idx val="0"/>
          <c:order val="3"/>
          <c:tx>
            <c:strRef>
              <c:f>'[2]4.3 Graphs'!$W$6</c:f>
              <c:strCache>
                <c:ptCount val="1"/>
                <c:pt idx="0">
                  <c:v>Forecast expenditure (£m) - Accreditations receiving payment</c:v>
                </c:pt>
              </c:strCache>
            </c:strRef>
          </c:tx>
          <c:spPr>
            <a:solidFill>
              <a:srgbClr val="0070C0"/>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table'!$F$25:$AG$25</c:f>
              <c:numCache>
                <c:formatCode>General</c:formatCode>
                <c:ptCount val="28"/>
                <c:pt idx="0">
                  <c:v>0.8</c:v>
                </c:pt>
                <c:pt idx="1">
                  <c:v>0.8</c:v>
                </c:pt>
                <c:pt idx="2">
                  <c:v>0.76895603442581928</c:v>
                </c:pt>
                <c:pt idx="3">
                  <c:v>0.69967761588741417</c:v>
                </c:pt>
                <c:pt idx="4">
                  <c:v>0.70263610532629883</c:v>
                </c:pt>
                <c:pt idx="5">
                  <c:v>1.1859728581880564</c:v>
                </c:pt>
                <c:pt idx="6">
                  <c:v>1.2463306831002341</c:v>
                </c:pt>
                <c:pt idx="7">
                  <c:v>1.385201609415579</c:v>
                </c:pt>
                <c:pt idx="8">
                  <c:v>1.29285975624014</c:v>
                </c:pt>
                <c:pt idx="9">
                  <c:v>1.2949869347412093</c:v>
                </c:pt>
                <c:pt idx="10">
                  <c:v>1.2929576494032879</c:v>
                </c:pt>
                <c:pt idx="11">
                  <c:v>1.600807965538064</c:v>
                </c:pt>
                <c:pt idx="12">
                  <c:v>2.2124505698707981</c:v>
                </c:pt>
                <c:pt idx="13">
                  <c:v>3.4</c:v>
                </c:pt>
                <c:pt idx="14">
                  <c:v>3.4</c:v>
                </c:pt>
                <c:pt idx="15">
                  <c:v>3.5</c:v>
                </c:pt>
                <c:pt idx="16">
                  <c:v>3.4799561862347854</c:v>
                </c:pt>
                <c:pt idx="17">
                  <c:v>3.4598178432493238</c:v>
                </c:pt>
                <c:pt idx="18">
                  <c:v>3.4821201363917642</c:v>
                </c:pt>
                <c:pt idx="21">
                  <c:v>0</c:v>
                </c:pt>
              </c:numCache>
            </c:numRef>
          </c:val>
        </c:ser>
        <c:dLbls>
          <c:showLegendKey val="0"/>
          <c:showVal val="0"/>
          <c:showCatName val="0"/>
          <c:showSerName val="0"/>
          <c:showPercent val="0"/>
          <c:showBubbleSize val="0"/>
        </c:dLbls>
        <c:gapWidth val="150"/>
        <c:overlap val="100"/>
        <c:axId val="184511488"/>
        <c:axId val="184517760"/>
      </c:barChart>
      <c:lineChart>
        <c:grouping val="standard"/>
        <c:varyColors val="0"/>
        <c:ser>
          <c:idx val="4"/>
          <c:order val="4"/>
          <c:tx>
            <c:strRef>
              <c:f>'[2]4.3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'[2]4.2 Graph table'!$F$29:$R$29</c:f>
              <c:numCache>
                <c:formatCode>General</c:formatCode>
                <c:ptCount val="13"/>
                <c:pt idx="0">
                  <c:v>23.1</c:v>
                </c:pt>
                <c:pt idx="3">
                  <c:v>27.6</c:v>
                </c:pt>
                <c:pt idx="6">
                  <c:v>32</c:v>
                </c:pt>
                <c:pt idx="9">
                  <c:v>36.4</c:v>
                </c:pt>
                <c:pt idx="12">
                  <c:v>41.2</c:v>
                </c:pt>
              </c:numCache>
            </c:numRef>
          </c:val>
          <c:smooth val="0"/>
        </c:ser>
        <c:ser>
          <c:idx val="5"/>
          <c:order val="5"/>
          <c:tx>
            <c:strRef>
              <c:f>'[2]4.3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'[2]4.2 Graph table'!$F$30:$R$30</c:f>
              <c:numCache>
                <c:formatCode>General</c:formatCode>
                <c:ptCount val="13"/>
                <c:pt idx="0">
                  <c:v>34.700000000000003</c:v>
                </c:pt>
                <c:pt idx="3">
                  <c:v>41.3</c:v>
                </c:pt>
                <c:pt idx="6">
                  <c:v>48</c:v>
                </c:pt>
                <c:pt idx="9">
                  <c:v>54.6</c:v>
                </c:pt>
                <c:pt idx="12">
                  <c:v>61.8</c:v>
                </c:pt>
              </c:numCache>
            </c:numRef>
          </c:val>
          <c:smooth val="0"/>
        </c:ser>
        <c:ser>
          <c:idx val="6"/>
          <c:order val="6"/>
          <c:tx>
            <c:strRef>
              <c:f>'[2]4.3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'[2]4.2 Graph table'!$F$31:$AG$31</c:f>
              <c:numCache>
                <c:formatCode>General</c:formatCode>
                <c:ptCount val="28"/>
                <c:pt idx="15">
                  <c:v>10.9</c:v>
                </c:pt>
                <c:pt idx="18">
                  <c:v>12.4</c:v>
                </c:pt>
                <c:pt idx="21">
                  <c:v>13.9</c:v>
                </c:pt>
                <c:pt idx="24">
                  <c:v>15.8</c:v>
                </c:pt>
                <c:pt idx="27">
                  <c:v>18.8</c:v>
                </c:pt>
              </c:numCache>
            </c:numRef>
          </c:val>
          <c:smooth val="0"/>
        </c:ser>
        <c:ser>
          <c:idx val="7"/>
          <c:order val="7"/>
          <c:tx>
            <c:strRef>
              <c:f>'[2]4.3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'[2]4.2 Graph table'!$F$32:$AG$32</c:f>
              <c:numCache>
                <c:formatCode>General</c:formatCode>
                <c:ptCount val="28"/>
                <c:pt idx="15">
                  <c:v>16.3</c:v>
                </c:pt>
                <c:pt idx="18">
                  <c:v>18.5</c:v>
                </c:pt>
                <c:pt idx="21">
                  <c:v>20.8</c:v>
                </c:pt>
                <c:pt idx="24">
                  <c:v>23.8</c:v>
                </c:pt>
                <c:pt idx="27">
                  <c:v>28.2</c:v>
                </c:pt>
              </c:numCache>
            </c:numRef>
          </c:val>
          <c:smooth val="0"/>
        </c:ser>
        <c:dLbls>
          <c:showLegendKey val="0"/>
          <c:showVal val="0"/>
          <c:showCatName val="0"/>
          <c:showSerName val="0"/>
          <c:showPercent val="0"/>
          <c:showBubbleSize val="0"/>
        </c:dLbls>
        <c:marker val="1"/>
        <c:smooth val="0"/>
        <c:axId val="184511488"/>
        <c:axId val="184517760"/>
      </c:lineChart>
      <c:catAx>
        <c:axId val="184511488"/>
        <c:scaling>
          <c:orientation val="minMax"/>
        </c:scaling>
        <c:delete val="0"/>
        <c:axPos val="b"/>
        <c:majorTickMark val="out"/>
        <c:minorTickMark val="none"/>
        <c:tickLblPos val="nextTo"/>
        <c:txPr>
          <a:bodyPr/>
          <a:lstStyle/>
          <a:p>
            <a:pPr>
              <a:defRPr sz="900"/>
            </a:pPr>
            <a:endParaRPr lang="en-US"/>
          </a:p>
        </c:txPr>
        <c:crossAx val="184517760"/>
        <c:crosses val="autoZero"/>
        <c:auto val="1"/>
        <c:lblAlgn val="ctr"/>
        <c:lblOffset val="100"/>
        <c:noMultiLvlLbl val="0"/>
      </c:catAx>
      <c:valAx>
        <c:axId val="184517760"/>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184511488"/>
        <c:crosses val="autoZero"/>
        <c:crossBetween val="between"/>
      </c:valAx>
    </c:plotArea>
    <c:legend>
      <c:legendPos val="r"/>
      <c:legendEntry>
        <c:idx val="6"/>
        <c:delete val="1"/>
      </c:legendEntry>
      <c:legendEntry>
        <c:idx val="7"/>
        <c:delete val="1"/>
      </c:legendEntry>
      <c:layout>
        <c:manualLayout>
          <c:xMode val="edge"/>
          <c:yMode val="edge"/>
          <c:x val="0.69845608757887789"/>
          <c:y val="0.12437172709386206"/>
          <c:w val="0.28903463286601372"/>
          <c:h val="0.78740584117399393"/>
        </c:manualLayout>
      </c:layout>
      <c:overlay val="0"/>
    </c:legend>
    <c:plotVisOnly val="1"/>
    <c:dispBlanksAs val="span"/>
    <c:showDLblsOverMax val="0"/>
  </c:char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'[2]4.3 Graphs'!$Y$14</c:f>
          <c:strCache>
            <c:ptCount val="1"/>
            <c:pt idx="0">
              <c:v>Ground source heat pumps forecast expenditure, as at 31.10.2014</c:v>
            </c:pt>
          </c:strCache>
        </c:strRef>
      </c:tx>
      <c:overlay val="1"/>
    </c:title>
    <c:autoTitleDeleted val="0"/>
    <c:plotArea>
      <c:layout>
        <c:manualLayout>
          <c:layoutTarget val="inner"/>
          <c:xMode val="edge"/>
          <c:yMode val="edge"/>
          <c:x val="5.2184814135163203E-2"/>
          <c:y val="0.10687969326202607"/>
          <c:w val="0.65277507246062183"/>
          <c:h val="0.68791715679447563"/>
        </c:manualLayout>
      </c:layout>
      <c:barChart>
        <c:barDir val="col"/>
        <c:grouping val="stacked"/>
        <c:varyColors val="0"/>
        <c:ser>
          <c:idx val="3"/>
          <c:order val="0"/>
          <c:tx>
            <c:strRef>
              <c:f>'[2]4.3 Graphs'!$W$9</c:f>
              <c:strCache>
                <c:ptCount val="1"/>
                <c:pt idx="0">
                  <c:v>Forecast expenditure (£m)  - Preliminary applications and preliminary accreditations</c:v>
                </c:pt>
              </c:strCache>
            </c:strRef>
          </c:tx>
          <c:spPr>
            <a:solidFill>
              <a:srgbClr val="00B050"/>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table'!$F$48:$AG$48</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er>
        <c:ser>
          <c:idx val="2"/>
          <c:order val="1"/>
          <c:tx>
            <c:strRef>
              <c:f>'[2]4.3 Graphs'!$W$8</c:f>
              <c:strCache>
                <c:ptCount val="1"/>
                <c:pt idx="0">
                  <c:v>Forecast expenditure (£m) - Full applications</c:v>
                </c:pt>
              </c:strCache>
            </c:strRef>
          </c:tx>
          <c:spPr>
            <a:solidFill>
              <a:srgbClr val="FFC008"/>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table'!$F$47:$AG$47</c:f>
              <c:numCache>
                <c:formatCode>General</c:formatCode>
                <c:ptCount val="28"/>
                <c:pt idx="0">
                  <c:v>0.5</c:v>
                </c:pt>
                <c:pt idx="1">
                  <c:v>0.5</c:v>
                </c:pt>
                <c:pt idx="2">
                  <c:v>0.35759802997488299</c:v>
                </c:pt>
                <c:pt idx="3">
                  <c:v>0.48035176108198502</c:v>
                </c:pt>
                <c:pt idx="4">
                  <c:v>0.4994820577878295</c:v>
                </c:pt>
                <c:pt idx="5">
                  <c:v>0.37815230570598857</c:v>
                </c:pt>
                <c:pt idx="6">
                  <c:v>0.54619359585043525</c:v>
                </c:pt>
                <c:pt idx="7">
                  <c:v>0.45133084537409007</c:v>
                </c:pt>
                <c:pt idx="8">
                  <c:v>0.39677333174417162</c:v>
                </c:pt>
                <c:pt idx="9">
                  <c:v>0.3831483439149973</c:v>
                </c:pt>
                <c:pt idx="10">
                  <c:v>0.42883348810453875</c:v>
                </c:pt>
                <c:pt idx="11">
                  <c:v>0.47425521574023111</c:v>
                </c:pt>
                <c:pt idx="12">
                  <c:v>0.50389594611023647</c:v>
                </c:pt>
                <c:pt idx="13">
                  <c:v>0.3</c:v>
                </c:pt>
                <c:pt idx="14">
                  <c:v>0.6</c:v>
                </c:pt>
                <c:pt idx="15">
                  <c:v>0.4</c:v>
                </c:pt>
                <c:pt idx="16">
                  <c:v>0.27670992793021859</c:v>
                </c:pt>
                <c:pt idx="17">
                  <c:v>0.87755737823624103</c:v>
                </c:pt>
                <c:pt idx="18">
                  <c:v>0.87652489288757096</c:v>
                </c:pt>
              </c:numCache>
            </c:numRef>
          </c:val>
        </c:ser>
        <c:ser>
          <c:idx val="1"/>
          <c:order val="2"/>
          <c:tx>
            <c:strRef>
              <c:f>'[2]4.3 Graphs'!$W$7</c:f>
              <c:strCache>
                <c:ptCount val="1"/>
                <c:pt idx="0">
                  <c:v>Forecast expenditure (£m) - Accreditations that have not yet received payment as at 31.10.2014</c:v>
                </c:pt>
              </c:strCache>
            </c:strRef>
          </c:tx>
          <c:spPr>
            <a:solidFill>
              <a:srgbClr val="FF0000"/>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table'!$F$46:$AG$46</c:f>
              <c:numCache>
                <c:formatCode>General</c:formatCode>
                <c:ptCount val="28"/>
                <c:pt idx="0">
                  <c:v>0.14000000000000001</c:v>
                </c:pt>
                <c:pt idx="1">
                  <c:v>0.14000000000000001</c:v>
                </c:pt>
                <c:pt idx="2">
                  <c:v>5.9814453916791917E-2</c:v>
                </c:pt>
                <c:pt idx="3">
                  <c:v>7.2092976352446936E-2</c:v>
                </c:pt>
                <c:pt idx="4">
                  <c:v>8.1058250517074992E-2</c:v>
                </c:pt>
                <c:pt idx="5">
                  <c:v>6.0253927857034262E-2</c:v>
                </c:pt>
                <c:pt idx="6">
                  <c:v>8.2248932292005625E-2</c:v>
                </c:pt>
                <c:pt idx="7">
                  <c:v>8.5026016182452646E-2</c:v>
                </c:pt>
                <c:pt idx="8">
                  <c:v>6.9221191199819621E-2</c:v>
                </c:pt>
                <c:pt idx="9">
                  <c:v>7.2548420244429965E-2</c:v>
                </c:pt>
                <c:pt idx="10">
                  <c:v>0.10956420832927172</c:v>
                </c:pt>
                <c:pt idx="11">
                  <c:v>0.12319865392409857</c:v>
                </c:pt>
                <c:pt idx="12">
                  <c:v>0.16013091645758423</c:v>
                </c:pt>
                <c:pt idx="13">
                  <c:v>0.3</c:v>
                </c:pt>
                <c:pt idx="14">
                  <c:v>0.2</c:v>
                </c:pt>
                <c:pt idx="15">
                  <c:v>0.2</c:v>
                </c:pt>
                <c:pt idx="16">
                  <c:v>0.34295583172829669</c:v>
                </c:pt>
                <c:pt idx="17">
                  <c:v>0.3727096611082803</c:v>
                </c:pt>
                <c:pt idx="18">
                  <c:v>0.31984470605007709</c:v>
                </c:pt>
              </c:numCache>
            </c:numRef>
          </c:val>
        </c:ser>
        <c:ser>
          <c:idx val="0"/>
          <c:order val="3"/>
          <c:tx>
            <c:strRef>
              <c:f>'[2]4.3 Graphs'!$W$6</c:f>
              <c:strCache>
                <c:ptCount val="1"/>
                <c:pt idx="0">
                  <c:v>Forecast expenditure (£m) - Accreditations receiving payment</c:v>
                </c:pt>
              </c:strCache>
            </c:strRef>
          </c:tx>
          <c:spPr>
            <a:solidFill>
              <a:srgbClr val="0070C0"/>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table'!$F$45:$AG$45</c:f>
              <c:numCache>
                <c:formatCode>General</c:formatCode>
                <c:ptCount val="28"/>
                <c:pt idx="0">
                  <c:v>0.13</c:v>
                </c:pt>
                <c:pt idx="1">
                  <c:v>0.23</c:v>
                </c:pt>
                <c:pt idx="2">
                  <c:v>0.30409625471587715</c:v>
                </c:pt>
                <c:pt idx="3">
                  <c:v>0.31233662750326208</c:v>
                </c:pt>
                <c:pt idx="4">
                  <c:v>0.32210192634098561</c:v>
                </c:pt>
                <c:pt idx="5">
                  <c:v>0.33211912811248218</c:v>
                </c:pt>
                <c:pt idx="6">
                  <c:v>0.30615032707442003</c:v>
                </c:pt>
                <c:pt idx="7">
                  <c:v>0.30857762096896868</c:v>
                </c:pt>
                <c:pt idx="8">
                  <c:v>0.3060466737907197</c:v>
                </c:pt>
                <c:pt idx="9">
                  <c:v>0.31342063032550938</c:v>
                </c:pt>
                <c:pt idx="10">
                  <c:v>0.32825415211665154</c:v>
                </c:pt>
                <c:pt idx="11">
                  <c:v>0.38105976356036486</c:v>
                </c:pt>
                <c:pt idx="12">
                  <c:v>0.44988155220375659</c:v>
                </c:pt>
                <c:pt idx="13">
                  <c:v>0.5</c:v>
                </c:pt>
                <c:pt idx="14">
                  <c:v>0.6</c:v>
                </c:pt>
                <c:pt idx="15">
                  <c:v>0.7</c:v>
                </c:pt>
                <c:pt idx="16">
                  <c:v>0.68555245503449669</c:v>
                </c:pt>
                <c:pt idx="17">
                  <c:v>0.70232516913818643</c:v>
                </c:pt>
                <c:pt idx="18">
                  <c:v>0.70998871083911552</c:v>
                </c:pt>
              </c:numCache>
            </c:numRef>
          </c:val>
        </c:ser>
        <c:dLbls>
          <c:showLegendKey val="0"/>
          <c:showVal val="0"/>
          <c:showCatName val="0"/>
          <c:showSerName val="0"/>
          <c:showPercent val="0"/>
          <c:showBubbleSize val="0"/>
        </c:dLbls>
        <c:gapWidth val="150"/>
        <c:overlap val="100"/>
        <c:axId val="193108608"/>
        <c:axId val="193110784"/>
      </c:barChart>
      <c:lineChart>
        <c:grouping val="standard"/>
        <c:varyColors val="0"/>
        <c:ser>
          <c:idx val="4"/>
          <c:order val="4"/>
          <c:tx>
            <c:strRef>
              <c:f>'[2]4.3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cat>
            <c:numRef>
              <c:f>'[2]4.2 Graph table'!$S$8:$AG$8</c:f>
              <c:numCache>
                <c:formatCode>General</c:formatCode>
                <c:ptCount val="1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numCache>
            </c:numRef>
          </c:cat>
          <c:val>
            <c:numRef>
              <c:f>'[2]4.2 Graph table'!$F$49:$AG$49</c:f>
              <c:numCache>
                <c:formatCode>General</c:formatCode>
                <c:ptCount val="28"/>
                <c:pt idx="15">
                  <c:v>7.4</c:v>
                </c:pt>
                <c:pt idx="18">
                  <c:v>8.9</c:v>
                </c:pt>
                <c:pt idx="21">
                  <c:v>10.4</c:v>
                </c:pt>
                <c:pt idx="24">
                  <c:v>12.6</c:v>
                </c:pt>
                <c:pt idx="27">
                  <c:v>16.2</c:v>
                </c:pt>
              </c:numCache>
            </c:numRef>
          </c:val>
          <c:smooth val="0"/>
        </c:ser>
        <c:ser>
          <c:idx val="5"/>
          <c:order val="5"/>
          <c:tx>
            <c:strRef>
              <c:f>'[2]4.3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'[2]4.2 Graph table'!$F$50:$AG$50</c:f>
              <c:numCache>
                <c:formatCode>General</c:formatCode>
                <c:ptCount val="28"/>
                <c:pt idx="15">
                  <c:v>11.1</c:v>
                </c:pt>
                <c:pt idx="18">
                  <c:v>13.3</c:v>
                </c:pt>
                <c:pt idx="21">
                  <c:v>15.6</c:v>
                </c:pt>
                <c:pt idx="24">
                  <c:v>18.899999999999999</c:v>
                </c:pt>
                <c:pt idx="27">
                  <c:v>24.2</c:v>
                </c:pt>
              </c:numCache>
            </c:numRef>
          </c:val>
          <c:smooth val="0"/>
        </c:ser>
        <c:dLbls>
          <c:showLegendKey val="0"/>
          <c:showVal val="0"/>
          <c:showCatName val="0"/>
          <c:showSerName val="0"/>
          <c:showPercent val="0"/>
          <c:showBubbleSize val="0"/>
        </c:dLbls>
        <c:marker val="1"/>
        <c:smooth val="0"/>
        <c:axId val="193108608"/>
        <c:axId val="193110784"/>
      </c:lineChart>
      <c:catAx>
        <c:axId val="193108608"/>
        <c:scaling>
          <c:orientation val="minMax"/>
        </c:scaling>
        <c:delete val="0"/>
        <c:axPos val="b"/>
        <c:numFmt formatCode="m/d/yyyy" sourceLinked="1"/>
        <c:majorTickMark val="out"/>
        <c:minorTickMark val="none"/>
        <c:tickLblPos val="nextTo"/>
        <c:txPr>
          <a:bodyPr/>
          <a:lstStyle/>
          <a:p>
            <a:pPr>
              <a:defRPr sz="900"/>
            </a:pPr>
            <a:endParaRPr lang="en-US"/>
          </a:p>
        </c:txPr>
        <c:crossAx val="193110784"/>
        <c:crosses val="autoZero"/>
        <c:auto val="1"/>
        <c:lblAlgn val="ctr"/>
        <c:lblOffset val="100"/>
        <c:noMultiLvlLbl val="0"/>
      </c:catAx>
      <c:valAx>
        <c:axId val="193110784"/>
        <c:scaling>
          <c:orientation val="minMax"/>
        </c:scaling>
        <c:delete val="0"/>
        <c:axPos val="l"/>
        <c:majorGridlines/>
        <c:title>
          <c:tx>
            <c:rich>
              <a:bodyPr rot="-5400000" vert="horz"/>
              <a:lstStyle/>
              <a:p>
                <a:pPr>
                  <a:defRPr sz="1200"/>
                </a:pPr>
                <a:r>
                  <a:rPr lang="en-GB" sz="1200"/>
                  <a:t>£ million</a:t>
                </a:r>
              </a:p>
            </c:rich>
          </c:tx>
          <c:layout>
            <c:manualLayout>
              <c:xMode val="edge"/>
              <c:yMode val="edge"/>
              <c:x val="0"/>
              <c:y val="0.37619590480482867"/>
            </c:manualLayout>
          </c:layout>
          <c:overlay val="0"/>
        </c:title>
        <c:numFmt formatCode="#,##0" sourceLinked="0"/>
        <c:majorTickMark val="out"/>
        <c:minorTickMark val="none"/>
        <c:tickLblPos val="nextTo"/>
        <c:crossAx val="193108608"/>
        <c:crosses val="autoZero"/>
        <c:crossBetween val="between"/>
      </c:valAx>
    </c:plotArea>
    <c:legend>
      <c:legendPos val="r"/>
      <c:layout>
        <c:manualLayout>
          <c:xMode val="edge"/>
          <c:yMode val="edge"/>
          <c:x val="0.72665937788895196"/>
          <c:y val="0.17305250465328439"/>
          <c:w val="0.26568197812522421"/>
          <c:h val="0.70574684590563141"/>
        </c:manualLayout>
      </c:layout>
      <c:overlay val="0"/>
    </c:legend>
    <c:plotVisOnly val="1"/>
    <c:dispBlanksAs val="span"/>
    <c:showDLblsOverMax val="0"/>
  </c:chart>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'[2]4.3 Graphs'!$Y$15</c:f>
          <c:strCache>
            <c:ptCount val="1"/>
            <c:pt idx="0">
              <c:v>Plants using solar collectors forecast expenditure, as at 31.10.2014</c:v>
            </c:pt>
          </c:strCache>
        </c:strRef>
      </c:tx>
      <c:overlay val="1"/>
    </c:title>
    <c:autoTitleDeleted val="0"/>
    <c:plotArea>
      <c:layout>
        <c:manualLayout>
          <c:layoutTarget val="inner"/>
          <c:xMode val="edge"/>
          <c:yMode val="edge"/>
          <c:x val="6.5240628046608809E-2"/>
          <c:y val="9.5188299539561205E-2"/>
          <c:w val="0.65640688401998148"/>
          <c:h val="0.71089884804732995"/>
        </c:manualLayout>
      </c:layout>
      <c:barChart>
        <c:barDir val="col"/>
        <c:grouping val="stacked"/>
        <c:varyColors val="0"/>
        <c:ser>
          <c:idx val="3"/>
          <c:order val="0"/>
          <c:tx>
            <c:strRef>
              <c:f>'[2]4.3 Graphs'!$W$9</c:f>
              <c:strCache>
                <c:ptCount val="1"/>
                <c:pt idx="0">
                  <c:v>Forecast expenditure (£m)  - Preliminary applications and preliminary accreditations</c:v>
                </c:pt>
              </c:strCache>
            </c:strRef>
          </c:tx>
          <c:spPr>
            <a:solidFill>
              <a:srgbClr val="00B050"/>
            </a:solidFill>
          </c:spPr>
          <c:invertIfNegative val="0"/>
          <c:cat>
            <c:strRef>
              <c:f>'[2]4.3 Graphs'!$T$3:$T$29</c:f>
              <c:strCache>
                <c:ptCount val="27"/>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strCache>
            </c:strRef>
          </c:cat>
          <c:val>
            <c:numRef>
              <c:f>'[2]4.2 Graph table'!$F$54:$AG$54</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er>
        <c:ser>
          <c:idx val="2"/>
          <c:order val="1"/>
          <c:tx>
            <c:strRef>
              <c:f>'[2]4.3 Graphs'!$W$8</c:f>
              <c:strCache>
                <c:ptCount val="1"/>
                <c:pt idx="0">
                  <c:v>Forecast expenditure (£m) - Full applications</c:v>
                </c:pt>
              </c:strCache>
            </c:strRef>
          </c:tx>
          <c:spPr>
            <a:solidFill>
              <a:srgbClr val="FFC000"/>
            </a:solidFill>
          </c:spPr>
          <c:invertIfNegative val="0"/>
          <c:cat>
            <c:strRef>
              <c:f>'[2]4.3 Graphs'!$T$3:$T$29</c:f>
              <c:strCache>
                <c:ptCount val="27"/>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strCache>
            </c:strRef>
          </c:cat>
          <c:val>
            <c:numRef>
              <c:f>'[2]4.2 Graph table'!$F$53:$AG$53</c:f>
              <c:numCache>
                <c:formatCode>General</c:formatCode>
                <c:ptCount val="28"/>
                <c:pt idx="0">
                  <c:v>0.03</c:v>
                </c:pt>
                <c:pt idx="1">
                  <c:v>0.02</c:v>
                </c:pt>
                <c:pt idx="2">
                  <c:v>2.5257162858475297E-2</c:v>
                </c:pt>
                <c:pt idx="3">
                  <c:v>2.6281649610969657E-2</c:v>
                </c:pt>
                <c:pt idx="4">
                  <c:v>4.5547606226009403E-2</c:v>
                </c:pt>
                <c:pt idx="5">
                  <c:v>4.965096867382579E-2</c:v>
                </c:pt>
                <c:pt idx="6">
                  <c:v>5.7438288704485939E-2</c:v>
                </c:pt>
                <c:pt idx="7">
                  <c:v>6.9761563453588346E-2</c:v>
                </c:pt>
                <c:pt idx="8">
                  <c:v>5.312913606341739E-2</c:v>
                </c:pt>
                <c:pt idx="9">
                  <c:v>4.3328142519945885E-2</c:v>
                </c:pt>
                <c:pt idx="10">
                  <c:v>3.9675376507977457E-2</c:v>
                </c:pt>
                <c:pt idx="11">
                  <c:v>2.8425485905335023E-2</c:v>
                </c:pt>
                <c:pt idx="12">
                  <c:v>2.9827305076931911E-2</c:v>
                </c:pt>
                <c:pt idx="13">
                  <c:v>0.02</c:v>
                </c:pt>
                <c:pt idx="14">
                  <c:v>0.01</c:v>
                </c:pt>
                <c:pt idx="15">
                  <c:v>0.02</c:v>
                </c:pt>
                <c:pt idx="16">
                  <c:v>1.8674487716603669E-2</c:v>
                </c:pt>
                <c:pt idx="17">
                  <c:v>2.6877860604091395E-2</c:v>
                </c:pt>
                <c:pt idx="18">
                  <c:v>3.0404696497897472E-2</c:v>
                </c:pt>
              </c:numCache>
            </c:numRef>
          </c:val>
        </c:ser>
        <c:ser>
          <c:idx val="1"/>
          <c:order val="2"/>
          <c:tx>
            <c:strRef>
              <c:f>'[2]4.3 Graphs'!$W$7</c:f>
              <c:strCache>
                <c:ptCount val="1"/>
                <c:pt idx="0">
                  <c:v>Forecast expenditure (£m) - Accreditations that have not yet received payment as at 31.10.2014</c:v>
                </c:pt>
              </c:strCache>
            </c:strRef>
          </c:tx>
          <c:spPr>
            <a:solidFill>
              <a:srgbClr val="FF0000"/>
            </a:solidFill>
          </c:spPr>
          <c:invertIfNegative val="0"/>
          <c:cat>
            <c:strRef>
              <c:f>'[2]4.3 Graphs'!$T$3:$T$29</c:f>
              <c:strCache>
                <c:ptCount val="27"/>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strCache>
            </c:strRef>
          </c:cat>
          <c:val>
            <c:numRef>
              <c:f>'[2]4.2 Graph table'!$F$52:$AG$52</c:f>
              <c:numCache>
                <c:formatCode>General</c:formatCode>
                <c:ptCount val="28"/>
                <c:pt idx="0">
                  <c:v>0.01</c:v>
                </c:pt>
                <c:pt idx="1">
                  <c:v>0.01</c:v>
                </c:pt>
                <c:pt idx="2">
                  <c:v>8.0095493988476523E-3</c:v>
                </c:pt>
                <c:pt idx="3">
                  <c:v>1.1004816873960745E-2</c:v>
                </c:pt>
                <c:pt idx="4">
                  <c:v>1.0081242536728808E-2</c:v>
                </c:pt>
                <c:pt idx="5">
                  <c:v>1.1180373770160585E-2</c:v>
                </c:pt>
                <c:pt idx="6">
                  <c:v>1.6683219825105566E-2</c:v>
                </c:pt>
                <c:pt idx="7">
                  <c:v>1.432748734856582E-2</c:v>
                </c:pt>
                <c:pt idx="8">
                  <c:v>2.2383533117934357E-2</c:v>
                </c:pt>
                <c:pt idx="9">
                  <c:v>2.7988269974590196E-2</c:v>
                </c:pt>
                <c:pt idx="10">
                  <c:v>1.98360233436599E-2</c:v>
                </c:pt>
                <c:pt idx="11">
                  <c:v>2.9633539818498325E-2</c:v>
                </c:pt>
                <c:pt idx="12">
                  <c:v>1.9280253498777846E-2</c:v>
                </c:pt>
                <c:pt idx="13">
                  <c:v>0.02</c:v>
                </c:pt>
                <c:pt idx="14">
                  <c:v>0.02</c:v>
                </c:pt>
                <c:pt idx="15">
                  <c:v>0.02</c:v>
                </c:pt>
                <c:pt idx="16">
                  <c:v>1.5112329098406612E-2</c:v>
                </c:pt>
                <c:pt idx="17">
                  <c:v>1.0692072612361495E-2</c:v>
                </c:pt>
                <c:pt idx="18">
                  <c:v>1.0407427022019307E-2</c:v>
                </c:pt>
              </c:numCache>
            </c:numRef>
          </c:val>
        </c:ser>
        <c:ser>
          <c:idx val="0"/>
          <c:order val="3"/>
          <c:tx>
            <c:strRef>
              <c:f>'[2]4.3 Graphs'!$W$6</c:f>
              <c:strCache>
                <c:ptCount val="1"/>
                <c:pt idx="0">
                  <c:v>Forecast expenditure (£m) - Accreditations receiving payment</c:v>
                </c:pt>
              </c:strCache>
            </c:strRef>
          </c:tx>
          <c:spPr>
            <a:solidFill>
              <a:srgbClr val="0070C0"/>
            </a:solidFill>
          </c:spPr>
          <c:invertIfNegative val="0"/>
          <c:cat>
            <c:strRef>
              <c:f>'[2]4.3 Graphs'!$T$3:$T$29</c:f>
              <c:strCache>
                <c:ptCount val="27"/>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strCache>
            </c:strRef>
          </c:cat>
          <c:val>
            <c:numRef>
              <c:f>'[2]4.2 Graph table'!$F$51:$AG$51</c:f>
              <c:numCache>
                <c:formatCode>General</c:formatCode>
                <c:ptCount val="28"/>
                <c:pt idx="0">
                  <c:v>0.01</c:v>
                </c:pt>
                <c:pt idx="1">
                  <c:v>0.02</c:v>
                </c:pt>
                <c:pt idx="2">
                  <c:v>1.8590519502350251E-2</c:v>
                </c:pt>
                <c:pt idx="3">
                  <c:v>2.4464167934339826E-2</c:v>
                </c:pt>
                <c:pt idx="4">
                  <c:v>3.2479924335638281E-2</c:v>
                </c:pt>
                <c:pt idx="5">
                  <c:v>3.5240617114975427E-2</c:v>
                </c:pt>
                <c:pt idx="6">
                  <c:v>3.669169309968353E-2</c:v>
                </c:pt>
                <c:pt idx="7">
                  <c:v>3.5928237540982719E-2</c:v>
                </c:pt>
                <c:pt idx="8">
                  <c:v>3.7300312906592484E-2</c:v>
                </c:pt>
                <c:pt idx="9">
                  <c:v>3.6636240126853285E-2</c:v>
                </c:pt>
                <c:pt idx="10">
                  <c:v>3.8931601317148443E-2</c:v>
                </c:pt>
                <c:pt idx="11">
                  <c:v>4.5385138925023383E-2</c:v>
                </c:pt>
                <c:pt idx="12">
                  <c:v>7.1392818035021746E-2</c:v>
                </c:pt>
                <c:pt idx="13">
                  <c:v>7.0000000000000007E-2</c:v>
                </c:pt>
                <c:pt idx="14">
                  <c:v>0.08</c:v>
                </c:pt>
                <c:pt idx="15">
                  <c:v>0.09</c:v>
                </c:pt>
                <c:pt idx="16">
                  <c:v>9.888711598234716E-2</c:v>
                </c:pt>
                <c:pt idx="17">
                  <c:v>0.12273695129887668</c:v>
                </c:pt>
                <c:pt idx="18">
                  <c:v>0.12486291197786983</c:v>
                </c:pt>
                <c:pt idx="21">
                  <c:v>0</c:v>
                </c:pt>
              </c:numCache>
            </c:numRef>
          </c:val>
        </c:ser>
        <c:dLbls>
          <c:showLegendKey val="0"/>
          <c:showVal val="0"/>
          <c:showCatName val="0"/>
          <c:showSerName val="0"/>
          <c:showPercent val="0"/>
          <c:showBubbleSize val="0"/>
        </c:dLbls>
        <c:gapWidth val="150"/>
        <c:overlap val="100"/>
        <c:axId val="193759488"/>
        <c:axId val="193769856"/>
      </c:barChart>
      <c:lineChart>
        <c:grouping val="standard"/>
        <c:varyColors val="0"/>
        <c:ser>
          <c:idx val="4"/>
          <c:order val="4"/>
          <c:tx>
            <c:strRef>
              <c:f>'[2]4.3 Graphs'!$W$2</c:f>
              <c:strCache>
                <c:ptCount val="1"/>
                <c:pt idx="0">
                  <c:v>Expenditure threshold  or Total expenditure anticipated for subsequent year (£m)</c:v>
                </c:pt>
              </c:strCache>
            </c:strRef>
          </c:tx>
          <c:spPr>
            <a:ln>
              <a:solidFill>
                <a:srgbClr val="00B0F0"/>
              </a:solidFill>
              <a:prstDash val="sysDot"/>
            </a:ln>
          </c:spPr>
          <c:marker>
            <c:symbol val="diamond"/>
            <c:size val="7"/>
            <c:spPr>
              <a:solidFill>
                <a:srgbClr val="00B0F0"/>
              </a:solidFill>
              <a:ln>
                <a:noFill/>
              </a:ln>
            </c:spPr>
          </c:marker>
          <c:val>
            <c:numRef>
              <c:f>'[2]4.2 Graph table'!$F$55:$R$55</c:f>
              <c:numCache>
                <c:formatCode>General</c:formatCode>
                <c:ptCount val="13"/>
                <c:pt idx="0">
                  <c:v>4.9000000000000004</c:v>
                </c:pt>
                <c:pt idx="3">
                  <c:v>6</c:v>
                </c:pt>
                <c:pt idx="6">
                  <c:v>7.2</c:v>
                </c:pt>
                <c:pt idx="9">
                  <c:v>8.3000000000000007</c:v>
                </c:pt>
                <c:pt idx="12">
                  <c:v>9.6</c:v>
                </c:pt>
              </c:numCache>
            </c:numRef>
          </c:val>
          <c:smooth val="0"/>
        </c:ser>
        <c:ser>
          <c:idx val="5"/>
          <c:order val="5"/>
          <c:tx>
            <c:strRef>
              <c:f>'[2]4.2 Graph table'!$E$57</c:f>
              <c:strCache>
                <c:ptCount val="1"/>
                <c:pt idx="0">
                  <c:v>new anticipated </c:v>
                </c:pt>
              </c:strCache>
            </c:strRef>
          </c:tx>
          <c:spPr>
            <a:ln>
              <a:solidFill>
                <a:srgbClr val="00B0F0"/>
              </a:solidFill>
              <a:prstDash val="sysDot"/>
            </a:ln>
          </c:spPr>
          <c:marker>
            <c:symbol val="diamond"/>
            <c:size val="7"/>
            <c:spPr>
              <a:solidFill>
                <a:srgbClr val="00B0F0"/>
              </a:solidFill>
              <a:ln>
                <a:noFill/>
              </a:ln>
            </c:spPr>
          </c:marker>
          <c:val>
            <c:numRef>
              <c:f>'[2]4.2 Graph table'!$F$57:$AG$57</c:f>
              <c:numCache>
                <c:formatCode>General</c:formatCode>
                <c:ptCount val="28"/>
                <c:pt idx="15">
                  <c:v>3.9</c:v>
                </c:pt>
                <c:pt idx="18">
                  <c:v>4.7</c:v>
                </c:pt>
                <c:pt idx="21">
                  <c:v>5.5</c:v>
                </c:pt>
                <c:pt idx="24">
                  <c:v>6.5</c:v>
                </c:pt>
                <c:pt idx="27">
                  <c:v>7.5</c:v>
                </c:pt>
              </c:numCache>
            </c:numRef>
          </c:val>
          <c:smooth val="0"/>
        </c:ser>
        <c:dLbls>
          <c:showLegendKey val="0"/>
          <c:showVal val="0"/>
          <c:showCatName val="0"/>
          <c:showSerName val="0"/>
          <c:showPercent val="0"/>
          <c:showBubbleSize val="0"/>
        </c:dLbls>
        <c:marker val="1"/>
        <c:smooth val="0"/>
        <c:axId val="193759488"/>
        <c:axId val="193769856"/>
      </c:lineChart>
      <c:catAx>
        <c:axId val="193759488"/>
        <c:scaling>
          <c:orientation val="minMax"/>
        </c:scaling>
        <c:delete val="0"/>
        <c:axPos val="b"/>
        <c:majorTickMark val="out"/>
        <c:minorTickMark val="none"/>
        <c:tickLblPos val="nextTo"/>
        <c:crossAx val="193769856"/>
        <c:crosses val="autoZero"/>
        <c:auto val="1"/>
        <c:lblAlgn val="ctr"/>
        <c:lblOffset val="100"/>
        <c:noMultiLvlLbl val="0"/>
      </c:catAx>
      <c:valAx>
        <c:axId val="193769856"/>
        <c:scaling>
          <c:orientation val="minMax"/>
        </c:scaling>
        <c:delete val="0"/>
        <c:axPos val="l"/>
        <c:majorGridlines/>
        <c:title>
          <c:tx>
            <c:rich>
              <a:bodyPr rot="-5400000" vert="horz"/>
              <a:lstStyle/>
              <a:p>
                <a:pPr>
                  <a:defRPr sz="1200"/>
                </a:pPr>
                <a:r>
                  <a:rPr lang="en-GB" sz="1200"/>
                  <a:t>£ million</a:t>
                </a:r>
              </a:p>
            </c:rich>
          </c:tx>
          <c:layout>
            <c:manualLayout>
              <c:xMode val="edge"/>
              <c:yMode val="edge"/>
              <c:x val="0"/>
              <c:y val="0.48078285771286705"/>
            </c:manualLayout>
          </c:layout>
          <c:overlay val="0"/>
        </c:title>
        <c:numFmt formatCode="#,##0" sourceLinked="0"/>
        <c:majorTickMark val="out"/>
        <c:minorTickMark val="none"/>
        <c:tickLblPos val="nextTo"/>
        <c:crossAx val="193759488"/>
        <c:crosses val="autoZero"/>
        <c:crossBetween val="between"/>
      </c:valAx>
    </c:plotArea>
    <c:legend>
      <c:legendPos val="r"/>
      <c:legendEntry>
        <c:idx val="5"/>
        <c:delete val="1"/>
      </c:legendEntry>
      <c:layout>
        <c:manualLayout>
          <c:xMode val="edge"/>
          <c:yMode val="edge"/>
          <c:x val="0.73371647812998819"/>
          <c:y val="0.17919265941712109"/>
          <c:w val="0.25823754449441327"/>
          <c:h val="0.59414839281151322"/>
        </c:manualLayout>
      </c:layout>
      <c:overlay val="0"/>
    </c:legend>
    <c:plotVisOnly val="1"/>
    <c:dispBlanksAs val="span"/>
    <c:showDLblsOverMax val="0"/>
  </c:chart>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'[2]4.3 Graphs'!$Y$16</c:f>
          <c:strCache>
            <c:ptCount val="1"/>
            <c:pt idx="0">
              <c:v>Plants which generate heat from biogas forecast expenditure, as at 31.10.2014</c:v>
            </c:pt>
          </c:strCache>
        </c:strRef>
      </c:tx>
      <c:overlay val="1"/>
      <c:txPr>
        <a:bodyPr/>
        <a:lstStyle/>
        <a:p>
          <a:pPr>
            <a:defRPr/>
          </a:pPr>
          <a:endParaRPr lang="en-US"/>
        </a:p>
      </c:txPr>
    </c:title>
    <c:autoTitleDeleted val="0"/>
    <c:plotArea>
      <c:layout>
        <c:manualLayout>
          <c:layoutTarget val="inner"/>
          <c:xMode val="edge"/>
          <c:yMode val="edge"/>
          <c:x val="5.3251457129922894E-2"/>
          <c:y val="0.10127754698251051"/>
          <c:w val="0.65283843232697303"/>
          <c:h val="0.71533975014257789"/>
        </c:manualLayout>
      </c:layout>
      <c:barChart>
        <c:barDir val="col"/>
        <c:grouping val="stacked"/>
        <c:varyColors val="0"/>
        <c:ser>
          <c:idx val="3"/>
          <c:order val="0"/>
          <c:tx>
            <c:strRef>
              <c:f>'[2]4.3 Graphs'!$W$9</c:f>
              <c:strCache>
                <c:ptCount val="1"/>
                <c:pt idx="0">
                  <c:v>Forecast expenditure (£m)  - Preliminary applications and preliminary accreditations</c:v>
                </c:pt>
              </c:strCache>
            </c:strRef>
          </c:tx>
          <c:spPr>
            <a:solidFill>
              <a:srgbClr val="00B050"/>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table'!$F$68:$AG$68</c:f>
              <c:numCache>
                <c:formatCode>General</c:formatCode>
                <c:ptCount val="28"/>
                <c:pt idx="0">
                  <c:v>0.03</c:v>
                </c:pt>
                <c:pt idx="1">
                  <c:v>0</c:v>
                </c:pt>
                <c:pt idx="2">
                  <c:v>5.5926641386861431E-2</c:v>
                </c:pt>
                <c:pt idx="3">
                  <c:v>5.3370557807180349E-2</c:v>
                </c:pt>
                <c:pt idx="4">
                  <c:v>7.5041718486396097E-2</c:v>
                </c:pt>
                <c:pt idx="5">
                  <c:v>6.8664557833445022E-2</c:v>
                </c:pt>
                <c:pt idx="6">
                  <c:v>6.5258048262537782E-2</c:v>
                </c:pt>
                <c:pt idx="7">
                  <c:v>5.91384868135112E-2</c:v>
                </c:pt>
                <c:pt idx="8">
                  <c:v>5.6159579173285311E-2</c:v>
                </c:pt>
                <c:pt idx="9">
                  <c:v>5.7389106937465052E-2</c:v>
                </c:pt>
                <c:pt idx="10">
                  <c:v>6.875467558406366E-2</c:v>
                </c:pt>
                <c:pt idx="11">
                  <c:v>5.9785509411779285E-2</c:v>
                </c:pt>
                <c:pt idx="12">
                  <c:v>6.5356603996523571E-2</c:v>
                </c:pt>
                <c:pt idx="13">
                  <c:v>0.02</c:v>
                </c:pt>
                <c:pt idx="14">
                  <c:v>0.2</c:v>
                </c:pt>
                <c:pt idx="15">
                  <c:v>0.4</c:v>
                </c:pt>
                <c:pt idx="16">
                  <c:v>0.54227085653040441</c:v>
                </c:pt>
                <c:pt idx="17">
                  <c:v>1.0122779541232754</c:v>
                </c:pt>
                <c:pt idx="18">
                  <c:v>0.92504940087011311</c:v>
                </c:pt>
              </c:numCache>
            </c:numRef>
          </c:val>
        </c:ser>
        <c:ser>
          <c:idx val="2"/>
          <c:order val="1"/>
          <c:tx>
            <c:strRef>
              <c:f>'[2]4.3 Graphs'!$W$8</c:f>
              <c:strCache>
                <c:ptCount val="1"/>
                <c:pt idx="0">
                  <c:v>Forecast expenditure (£m) - Full applications</c:v>
                </c:pt>
              </c:strCache>
            </c:strRef>
          </c:tx>
          <c:spPr>
            <a:solidFill>
              <a:srgbClr val="FFC008"/>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table'!$F$67:$AG$67</c:f>
              <c:numCache>
                <c:formatCode>General</c:formatCode>
                <c:ptCount val="28"/>
                <c:pt idx="0">
                  <c:v>0.05</c:v>
                </c:pt>
                <c:pt idx="1">
                  <c:v>0.08</c:v>
                </c:pt>
                <c:pt idx="2">
                  <c:v>9.4901770945246947E-2</c:v>
                </c:pt>
                <c:pt idx="3">
                  <c:v>9.056435942936808E-2</c:v>
                </c:pt>
                <c:pt idx="4">
                  <c:v>8.6091550820153462E-2</c:v>
                </c:pt>
                <c:pt idx="5">
                  <c:v>7.8775358420570402E-2</c:v>
                </c:pt>
                <c:pt idx="6">
                  <c:v>5.6071235643054315E-2</c:v>
                </c:pt>
                <c:pt idx="7">
                  <c:v>3.8641067669193049E-2</c:v>
                </c:pt>
                <c:pt idx="8">
                  <c:v>3.6694650405098526E-2</c:v>
                </c:pt>
                <c:pt idx="9">
                  <c:v>3.7498023438410001E-2</c:v>
                </c:pt>
                <c:pt idx="10">
                  <c:v>3.9033634265304158E-2</c:v>
                </c:pt>
                <c:pt idx="11">
                  <c:v>4.8260591934809777E-2</c:v>
                </c:pt>
                <c:pt idx="12">
                  <c:v>5.2757740575506994E-2</c:v>
                </c:pt>
                <c:pt idx="13">
                  <c:v>0.05</c:v>
                </c:pt>
                <c:pt idx="14">
                  <c:v>0.1</c:v>
                </c:pt>
                <c:pt idx="15">
                  <c:v>0.2</c:v>
                </c:pt>
                <c:pt idx="16">
                  <c:v>0.22967402796718714</c:v>
                </c:pt>
                <c:pt idx="17">
                  <c:v>0.29764227010852867</c:v>
                </c:pt>
                <c:pt idx="18">
                  <c:v>1.0811432914152028</c:v>
                </c:pt>
              </c:numCache>
            </c:numRef>
          </c:val>
        </c:ser>
        <c:ser>
          <c:idx val="1"/>
          <c:order val="2"/>
          <c:tx>
            <c:strRef>
              <c:f>'[2]4.3 Graphs'!$W$7</c:f>
              <c:strCache>
                <c:ptCount val="1"/>
                <c:pt idx="0">
                  <c:v>Forecast expenditure (£m) - Accreditations that have not yet received payment as at 31.10.2014</c:v>
                </c:pt>
              </c:strCache>
            </c:strRef>
          </c:tx>
          <c:spPr>
            <a:solidFill>
              <a:srgbClr val="FF0000"/>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table'!$F$66:$AG$66</c:f>
              <c:numCache>
                <c:formatCode>General</c:formatCode>
                <c:ptCount val="28"/>
                <c:pt idx="0">
                  <c:v>3.1339814834101531E-3</c:v>
                </c:pt>
                <c:pt idx="1">
                  <c:v>3.1339814834101531E-3</c:v>
                </c:pt>
                <c:pt idx="2">
                  <c:v>0</c:v>
                </c:pt>
                <c:pt idx="3">
                  <c:v>0</c:v>
                </c:pt>
                <c:pt idx="4">
                  <c:v>0</c:v>
                </c:pt>
                <c:pt idx="5">
                  <c:v>0</c:v>
                </c:pt>
                <c:pt idx="6">
                  <c:v>1.8796007428368487E-2</c:v>
                </c:pt>
                <c:pt idx="7">
                  <c:v>1.7457132094203968E-2</c:v>
                </c:pt>
                <c:pt idx="8">
                  <c:v>0</c:v>
                </c:pt>
                <c:pt idx="9">
                  <c:v>0</c:v>
                </c:pt>
                <c:pt idx="10">
                  <c:v>0</c:v>
                </c:pt>
                <c:pt idx="11">
                  <c:v>1.1627818525871017E-2</c:v>
                </c:pt>
                <c:pt idx="12">
                  <c:v>1.2711353272989957E-2</c:v>
                </c:pt>
                <c:pt idx="13">
                  <c:v>0</c:v>
                </c:pt>
                <c:pt idx="14">
                  <c:v>0</c:v>
                </c:pt>
                <c:pt idx="15">
                  <c:v>0</c:v>
                </c:pt>
                <c:pt idx="16">
                  <c:v>5.2576757112682955E-2</c:v>
                </c:pt>
                <c:pt idx="17">
                  <c:v>5.0092755137816559E-2</c:v>
                </c:pt>
                <c:pt idx="18">
                  <c:v>5.2965814462746522E-2</c:v>
                </c:pt>
              </c:numCache>
            </c:numRef>
          </c:val>
        </c:ser>
        <c:ser>
          <c:idx val="0"/>
          <c:order val="3"/>
          <c:tx>
            <c:strRef>
              <c:f>'[2]4.3 Graphs'!$W$6</c:f>
              <c:strCache>
                <c:ptCount val="1"/>
                <c:pt idx="0">
                  <c:v>Forecast expenditure (£m) - Accreditations receiving payment</c:v>
                </c:pt>
              </c:strCache>
            </c:strRef>
          </c:tx>
          <c:spPr>
            <a:solidFill>
              <a:srgbClr val="0070C0"/>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table'!$F$65:$AG$65</c:f>
              <c:numCache>
                <c:formatCode>General</c:formatCode>
                <c:ptCount val="28"/>
                <c:pt idx="0">
                  <c:v>0.01</c:v>
                </c:pt>
                <c:pt idx="1">
                  <c:v>0.01</c:v>
                </c:pt>
                <c:pt idx="2">
                  <c:v>9.5672760317511152E-3</c:v>
                </c:pt>
                <c:pt idx="3">
                  <c:v>1.0720144137625898E-2</c:v>
                </c:pt>
                <c:pt idx="4">
                  <c:v>1.0745803115840946E-2</c:v>
                </c:pt>
                <c:pt idx="5">
                  <c:v>9.7796759982118342E-3</c:v>
                </c:pt>
                <c:pt idx="6">
                  <c:v>9.8029724171397881E-3</c:v>
                </c:pt>
                <c:pt idx="7">
                  <c:v>9.8475130863153737E-3</c:v>
                </c:pt>
                <c:pt idx="8">
                  <c:v>3.8503531724275231E-2</c:v>
                </c:pt>
                <c:pt idx="9">
                  <c:v>8.9527904848284656E-2</c:v>
                </c:pt>
                <c:pt idx="10">
                  <c:v>1.33267735632836E-2</c:v>
                </c:pt>
                <c:pt idx="11">
                  <c:v>5.85183823784865E-2</c:v>
                </c:pt>
                <c:pt idx="12">
                  <c:v>6.9000048738838693E-2</c:v>
                </c:pt>
                <c:pt idx="13">
                  <c:v>0.04</c:v>
                </c:pt>
                <c:pt idx="14">
                  <c:v>0.04</c:v>
                </c:pt>
                <c:pt idx="15">
                  <c:v>0.04</c:v>
                </c:pt>
                <c:pt idx="16">
                  <c:v>3.908713176447997E-2</c:v>
                </c:pt>
                <c:pt idx="17">
                  <c:v>3.8807108403581418E-2</c:v>
                </c:pt>
                <c:pt idx="18">
                  <c:v>3.8893261332943095E-2</c:v>
                </c:pt>
                <c:pt idx="21">
                  <c:v>0</c:v>
                </c:pt>
              </c:numCache>
            </c:numRef>
          </c:val>
        </c:ser>
        <c:dLbls>
          <c:showLegendKey val="0"/>
          <c:showVal val="0"/>
          <c:showCatName val="0"/>
          <c:showSerName val="0"/>
          <c:showPercent val="0"/>
          <c:showBubbleSize val="0"/>
        </c:dLbls>
        <c:gapWidth val="150"/>
        <c:overlap val="100"/>
        <c:axId val="193942272"/>
        <c:axId val="193944192"/>
      </c:barChart>
      <c:lineChart>
        <c:grouping val="standard"/>
        <c:varyColors val="0"/>
        <c:ser>
          <c:idx val="5"/>
          <c:order val="4"/>
          <c:tx>
            <c:strRef>
              <c:f>'[2]4.3 Graphs'!$W$2</c:f>
              <c:strCache>
                <c:ptCount val="1"/>
                <c:pt idx="0">
                  <c:v>Expenditure threshold  or Total expenditure anticipated for subsequent year (£m)</c:v>
                </c:pt>
              </c:strCache>
            </c:strRef>
          </c:tx>
          <c:spPr>
            <a:ln>
              <a:solidFill>
                <a:srgbClr val="00B0F0"/>
              </a:solidFill>
              <a:prstDash val="sysDot"/>
            </a:ln>
          </c:spPr>
          <c:marker>
            <c:symbol val="diamond"/>
            <c:size val="7"/>
            <c:spPr>
              <a:solidFill>
                <a:srgbClr val="00B0F0"/>
              </a:solidFill>
              <a:ln>
                <a:noFill/>
              </a:ln>
            </c:spPr>
          </c:marker>
          <c:val>
            <c:numRef>
              <c:f>'[2]4.2 Graph table'!$F$72:$AG$72</c:f>
              <c:numCache>
                <c:formatCode>General</c:formatCode>
                <c:ptCount val="28"/>
                <c:pt idx="15">
                  <c:v>3.9</c:v>
                </c:pt>
                <c:pt idx="18">
                  <c:v>4.7</c:v>
                </c:pt>
                <c:pt idx="21">
                  <c:v>5.5</c:v>
                </c:pt>
                <c:pt idx="24">
                  <c:v>6.5</c:v>
                </c:pt>
                <c:pt idx="27">
                  <c:v>7.5</c:v>
                </c:pt>
              </c:numCache>
            </c:numRef>
          </c:val>
          <c:smooth val="0"/>
        </c:ser>
        <c:dLbls>
          <c:showLegendKey val="0"/>
          <c:showVal val="0"/>
          <c:showCatName val="0"/>
          <c:showSerName val="0"/>
          <c:showPercent val="0"/>
          <c:showBubbleSize val="0"/>
        </c:dLbls>
        <c:marker val="1"/>
        <c:smooth val="0"/>
        <c:axId val="193942272"/>
        <c:axId val="193944192"/>
      </c:lineChart>
      <c:catAx>
        <c:axId val="193942272"/>
        <c:scaling>
          <c:orientation val="minMax"/>
        </c:scaling>
        <c:delete val="0"/>
        <c:axPos val="b"/>
        <c:majorTickMark val="out"/>
        <c:minorTickMark val="none"/>
        <c:tickLblPos val="nextTo"/>
        <c:txPr>
          <a:bodyPr/>
          <a:lstStyle/>
          <a:p>
            <a:pPr>
              <a:defRPr sz="900"/>
            </a:pPr>
            <a:endParaRPr lang="en-US"/>
          </a:p>
        </c:txPr>
        <c:crossAx val="193944192"/>
        <c:crosses val="autoZero"/>
        <c:auto val="1"/>
        <c:lblAlgn val="ctr"/>
        <c:lblOffset val="100"/>
        <c:noMultiLvlLbl val="0"/>
      </c:catAx>
      <c:valAx>
        <c:axId val="193944192"/>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193942272"/>
        <c:crosses val="autoZero"/>
        <c:crossBetween val="between"/>
      </c:valAx>
    </c:plotArea>
    <c:legend>
      <c:legendPos val="r"/>
      <c:layout>
        <c:manualLayout>
          <c:xMode val="edge"/>
          <c:yMode val="edge"/>
          <c:x val="0.71627911827869428"/>
          <c:y val="0.15742188143695765"/>
          <c:w val="0.27607896010495708"/>
          <c:h val="0.6202075888362899"/>
        </c:manualLayout>
      </c:layout>
      <c:overlay val="0"/>
    </c:legend>
    <c:plotVisOnly val="1"/>
    <c:dispBlanksAs val="span"/>
    <c:showDLblsOverMax val="0"/>
  </c:chart>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'[2]4.3 Graphs'!$Y$17</c:f>
          <c:strCache>
            <c:ptCount val="1"/>
            <c:pt idx="0">
              <c:v>Producers of biomethane for injection forecast expenditure, as at 31.10.2014</c:v>
            </c:pt>
          </c:strCache>
        </c:strRef>
      </c:tx>
      <c:overlay val="1"/>
      <c:txPr>
        <a:bodyPr/>
        <a:lstStyle/>
        <a:p>
          <a:pPr>
            <a:defRPr/>
          </a:pPr>
          <a:endParaRPr lang="en-US"/>
        </a:p>
      </c:txPr>
    </c:title>
    <c:autoTitleDeleted val="0"/>
    <c:plotArea>
      <c:layout>
        <c:manualLayout>
          <c:layoutTarget val="inner"/>
          <c:xMode val="edge"/>
          <c:yMode val="edge"/>
          <c:x val="4.6051126439902237E-2"/>
          <c:y val="0.11618265900221632"/>
          <c:w val="0.68210120272606334"/>
          <c:h val="0.68964148762225042"/>
        </c:manualLayout>
      </c:layout>
      <c:barChart>
        <c:barDir val="col"/>
        <c:grouping val="stacked"/>
        <c:varyColors val="0"/>
        <c:ser>
          <c:idx val="3"/>
          <c:order val="0"/>
          <c:tx>
            <c:strRef>
              <c:f>'[2]4.3 Graphs'!$W$9</c:f>
              <c:strCache>
                <c:ptCount val="1"/>
                <c:pt idx="0">
                  <c:v>Forecast expenditure (£m)  - Preliminary applications and preliminary accreditations</c:v>
                </c:pt>
              </c:strCache>
            </c:strRef>
          </c:tx>
          <c:spPr>
            <a:solidFill>
              <a:srgbClr val="00B050"/>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table'!$F$76:$AG$76</c:f>
              <c:numCache>
                <c:formatCode>General</c:formatCode>
                <c:ptCount val="28"/>
                <c:pt idx="13">
                  <c:v>0</c:v>
                </c:pt>
                <c:pt idx="14">
                  <c:v>5.7658020565068497</c:v>
                </c:pt>
                <c:pt idx="15">
                  <c:v>26.365252931506848</c:v>
                </c:pt>
                <c:pt idx="16">
                  <c:v>36.399381162534247</c:v>
                </c:pt>
                <c:pt idx="17">
                  <c:v>34.480516854904117</c:v>
                </c:pt>
                <c:pt idx="18">
                  <c:v>10.297722200342465</c:v>
                </c:pt>
              </c:numCache>
            </c:numRef>
          </c:val>
        </c:ser>
        <c:ser>
          <c:idx val="2"/>
          <c:order val="1"/>
          <c:tx>
            <c:strRef>
              <c:f>'[2]4.3 Graphs'!$W$8</c:f>
              <c:strCache>
                <c:ptCount val="1"/>
                <c:pt idx="0">
                  <c:v>Forecast expenditure (£m) - Full applications</c:v>
                </c:pt>
              </c:strCache>
            </c:strRef>
          </c:tx>
          <c:spPr>
            <a:solidFill>
              <a:srgbClr val="FFC008"/>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table'!$F$75:$AG$75</c:f>
              <c:numCache>
                <c:formatCode>General</c:formatCode>
                <c:ptCount val="28"/>
                <c:pt idx="13">
                  <c:v>0</c:v>
                </c:pt>
                <c:pt idx="14">
                  <c:v>0</c:v>
                </c:pt>
                <c:pt idx="15">
                  <c:v>0</c:v>
                </c:pt>
                <c:pt idx="16">
                  <c:v>1.6742659499999999</c:v>
                </c:pt>
                <c:pt idx="17">
                  <c:v>9.6976139400000001</c:v>
                </c:pt>
                <c:pt idx="18">
                  <c:v>58.954292519999996</c:v>
                </c:pt>
              </c:numCache>
            </c:numRef>
          </c:val>
        </c:ser>
        <c:ser>
          <c:idx val="1"/>
          <c:order val="2"/>
          <c:tx>
            <c:strRef>
              <c:f>'[2]4.3 Graphs'!$W$7</c:f>
              <c:strCache>
                <c:ptCount val="1"/>
                <c:pt idx="0">
                  <c:v>Forecast expenditure (£m) - Accreditations that have not yet received payment as at 31.10.2014</c:v>
                </c:pt>
              </c:strCache>
            </c:strRef>
          </c:tx>
          <c:spPr>
            <a:solidFill>
              <a:srgbClr val="FF0000"/>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table'!$F$74:$AG$74</c:f>
              <c:numCache>
                <c:formatCode>General</c:formatCode>
                <c:ptCount val="28"/>
                <c:pt idx="0">
                  <c:v>1.4968660185165898</c:v>
                </c:pt>
                <c:pt idx="1">
                  <c:v>1.4968660185165898</c:v>
                </c:pt>
                <c:pt idx="13">
                  <c:v>0</c:v>
                </c:pt>
                <c:pt idx="14">
                  <c:v>0</c:v>
                </c:pt>
                <c:pt idx="15">
                  <c:v>0</c:v>
                </c:pt>
                <c:pt idx="16">
                  <c:v>0</c:v>
                </c:pt>
                <c:pt idx="17">
                  <c:v>0.39952170000000004</c:v>
                </c:pt>
                <c:pt idx="18">
                  <c:v>0.40040865000000003</c:v>
                </c:pt>
              </c:numCache>
            </c:numRef>
          </c:val>
        </c:ser>
        <c:ser>
          <c:idx val="0"/>
          <c:order val="3"/>
          <c:tx>
            <c:strRef>
              <c:f>'[2]4.3 Graphs'!$W$6</c:f>
              <c:strCache>
                <c:ptCount val="1"/>
                <c:pt idx="0">
                  <c:v>Forecast expenditure (£m) - Accreditations receiving payment</c:v>
                </c:pt>
              </c:strCache>
            </c:strRef>
          </c:tx>
          <c:spPr>
            <a:solidFill>
              <a:srgbClr val="0070C0"/>
            </a:solidFill>
          </c:spPr>
          <c:invertIfNegative val="0"/>
          <c:cat>
            <c:strRef>
              <c:f>'[2]4.3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'[2]4.2 Graph table'!$F$73:$AG$73</c:f>
              <c:numCache>
                <c:formatCode>General</c:formatCode>
                <c:ptCount val="28"/>
                <c:pt idx="2">
                  <c:v>1.4968660185165898</c:v>
                </c:pt>
                <c:pt idx="3">
                  <c:v>1.51133572336225</c:v>
                </c:pt>
                <c:pt idx="4">
                  <c:v>1.7263372926596898</c:v>
                </c:pt>
                <c:pt idx="5">
                  <c:v>1.73045946486942</c:v>
                </c:pt>
                <c:pt idx="6">
                  <c:v>1.73458163707914</c:v>
                </c:pt>
                <c:pt idx="7">
                  <c:v>1.82763768360766</c:v>
                </c:pt>
                <c:pt idx="8">
                  <c:v>1.83197070296873</c:v>
                </c:pt>
                <c:pt idx="9">
                  <c:v>1.78537041864711</c:v>
                </c:pt>
                <c:pt idx="10">
                  <c:v>1.9</c:v>
                </c:pt>
                <c:pt idx="11">
                  <c:v>4.5999999999999996</c:v>
                </c:pt>
                <c:pt idx="12">
                  <c:v>4.5999999999999996</c:v>
                </c:pt>
                <c:pt idx="13">
                  <c:v>4.5999999999999996</c:v>
                </c:pt>
                <c:pt idx="14">
                  <c:v>5.35434850293752</c:v>
                </c:pt>
                <c:pt idx="15">
                  <c:v>5.3663150131253623</c:v>
                </c:pt>
                <c:pt idx="16">
                  <c:v>5.4078005345846041</c:v>
                </c:pt>
                <c:pt idx="17">
                  <c:v>5.4789539117392501</c:v>
                </c:pt>
                <c:pt idx="18">
                  <c:v>5.5029331308612601</c:v>
                </c:pt>
              </c:numCache>
            </c:numRef>
          </c:val>
        </c:ser>
        <c:dLbls>
          <c:showLegendKey val="0"/>
          <c:showVal val="0"/>
          <c:showCatName val="0"/>
          <c:showSerName val="0"/>
          <c:showPercent val="0"/>
          <c:showBubbleSize val="0"/>
        </c:dLbls>
        <c:gapWidth val="150"/>
        <c:overlap val="100"/>
        <c:axId val="194527616"/>
        <c:axId val="194529536"/>
      </c:barChart>
      <c:lineChart>
        <c:grouping val="standard"/>
        <c:varyColors val="0"/>
        <c:ser>
          <c:idx val="4"/>
          <c:order val="4"/>
          <c:tx>
            <c:strRef>
              <c:f>'[2]4.3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'[2]4.2 Graph table'!$F$79:$AG$79</c:f>
              <c:numCache>
                <c:formatCode>General</c:formatCode>
                <c:ptCount val="28"/>
                <c:pt idx="15">
                  <c:v>41.5</c:v>
                </c:pt>
                <c:pt idx="18">
                  <c:v>45.9</c:v>
                </c:pt>
                <c:pt idx="21">
                  <c:v>50.3</c:v>
                </c:pt>
                <c:pt idx="24">
                  <c:v>57.5</c:v>
                </c:pt>
                <c:pt idx="27">
                  <c:v>70.2</c:v>
                </c:pt>
              </c:numCache>
            </c:numRef>
          </c:val>
          <c:smooth val="0"/>
        </c:ser>
        <c:ser>
          <c:idx val="5"/>
          <c:order val="5"/>
          <c:tx>
            <c:strRef>
              <c:f>'[2]4.3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'[2]4.2 Graph table'!$F$80:$AG$80</c:f>
              <c:numCache>
                <c:formatCode>General</c:formatCode>
                <c:ptCount val="28"/>
                <c:pt idx="15">
                  <c:v>49.8</c:v>
                </c:pt>
                <c:pt idx="18">
                  <c:v>55.1</c:v>
                </c:pt>
                <c:pt idx="21">
                  <c:v>60.4</c:v>
                </c:pt>
                <c:pt idx="24">
                  <c:v>69</c:v>
                </c:pt>
                <c:pt idx="27">
                  <c:v>84.2</c:v>
                </c:pt>
              </c:numCache>
            </c:numRef>
          </c:val>
          <c:smooth val="0"/>
        </c:ser>
        <c:dLbls>
          <c:showLegendKey val="0"/>
          <c:showVal val="0"/>
          <c:showCatName val="0"/>
          <c:showSerName val="0"/>
          <c:showPercent val="0"/>
          <c:showBubbleSize val="0"/>
        </c:dLbls>
        <c:marker val="1"/>
        <c:smooth val="0"/>
        <c:axId val="194527616"/>
        <c:axId val="194529536"/>
      </c:lineChart>
      <c:catAx>
        <c:axId val="194527616"/>
        <c:scaling>
          <c:orientation val="minMax"/>
        </c:scaling>
        <c:delete val="0"/>
        <c:axPos val="b"/>
        <c:majorTickMark val="out"/>
        <c:minorTickMark val="none"/>
        <c:tickLblPos val="nextTo"/>
        <c:txPr>
          <a:bodyPr/>
          <a:lstStyle/>
          <a:p>
            <a:pPr>
              <a:defRPr sz="900"/>
            </a:pPr>
            <a:endParaRPr lang="en-US"/>
          </a:p>
        </c:txPr>
        <c:crossAx val="194529536"/>
        <c:crosses val="autoZero"/>
        <c:auto val="1"/>
        <c:lblAlgn val="ctr"/>
        <c:lblOffset val="100"/>
        <c:noMultiLvlLbl val="0"/>
      </c:catAx>
      <c:valAx>
        <c:axId val="194529536"/>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194527616"/>
        <c:crosses val="autoZero"/>
        <c:crossBetween val="between"/>
      </c:valAx>
    </c:plotArea>
    <c:legend>
      <c:legendPos val="r"/>
      <c:layout>
        <c:manualLayout>
          <c:xMode val="edge"/>
          <c:yMode val="edge"/>
          <c:x val="0.73610323101252351"/>
          <c:y val="0.15450798718890357"/>
          <c:w val="0.25572874085773084"/>
          <c:h val="0.78093729113392629"/>
        </c:manualLayout>
      </c:layout>
      <c:overlay val="0"/>
    </c:legend>
    <c:plotVisOnly val="1"/>
    <c:dispBlanksAs val="span"/>
    <c:showDLblsOverMax val="0"/>
  </c:chart>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chartsheets/sheet1.xml><?xml version="1.0" encoding="utf-8"?>
<chartsheet xmlns="http://schemas.openxmlformats.org/spreadsheetml/2006/main" xmlns:r="http://schemas.openxmlformats.org/officeDocument/2006/relationships">
  <sheetPr>
    <tabColor rgb="FF33CCFF"/>
  </sheetPr>
  <sheetViews>
    <sheetView zoomScale="91" workbookViewId="0" zoomToFit="1"/>
  </sheetViews>
  <pageMargins left="0.7" right="0.7" top="0.75" bottom="0.75" header="0.3" footer="0.3"/>
  <pageSetup paperSize="9" orientation="landscape" r:id="rId1"/>
  <drawing r:id="rId2"/>
</chartsheet>
</file>

<file path=xl/chartsheets/sheet10.xml><?xml version="1.0" encoding="utf-8"?>
<chartsheet xmlns="http://schemas.openxmlformats.org/spreadsheetml/2006/main" xmlns:r="http://schemas.openxmlformats.org/officeDocument/2006/relationships">
  <sheetPr>
    <tabColor rgb="FF33CCFF"/>
  </sheetPr>
  <sheetViews>
    <sheetView zoomScale="79" workbookViewId="0" zoomToFit="1"/>
  </sheetViews>
  <pageMargins left="0.7" right="0.7" top="0.75" bottom="0.75" header="0.3" footer="0.3"/>
  <pageSetup paperSize="9" orientation="landscape" r:id="rId1"/>
  <drawing r:id="rId2"/>
</chartsheet>
</file>

<file path=xl/chartsheets/sheet11.xml><?xml version="1.0" encoding="utf-8"?>
<chartsheet xmlns="http://schemas.openxmlformats.org/spreadsheetml/2006/main" xmlns:r="http://schemas.openxmlformats.org/officeDocument/2006/relationships">
  <sheetPr>
    <tabColor rgb="FF33CCFF"/>
  </sheetPr>
  <sheetViews>
    <sheetView zoomScale="79" workbookViewId="0" zoomToFit="1"/>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rgb="FF33CCFF"/>
  </sheetPr>
  <sheetViews>
    <sheetView zoomScale="88" workbookViewId="0" zoomToFit="1"/>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rgb="FF33CCFF"/>
  </sheetPr>
  <sheetViews>
    <sheetView zoomScale="91"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tabColor rgb="FF33CCFF"/>
  </sheetPr>
  <sheetViews>
    <sheetView zoomScale="79" workbookViewId="0" zoomToFit="1"/>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tabColor rgb="FF33CCFF"/>
  </sheetPr>
  <sheetViews>
    <sheetView zoomScale="91" workbookViewId="0" zoomToFit="1"/>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tabColor rgb="FF33CCFF"/>
  </sheetPr>
  <sheetViews>
    <sheetView zoomScale="79" workbookViewId="0" zoomToFit="1"/>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tabColor rgb="FF33CCFF"/>
  </sheetPr>
  <sheetViews>
    <sheetView zoomScale="79" workbookViewId="0" zoomToFit="1"/>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tabColor rgb="FF33CCFF"/>
  </sheetPr>
  <sheetViews>
    <sheetView zoomScale="79" workbookViewId="0" zoomToFit="1"/>
  </sheetViews>
  <pageMargins left="0.7" right="0.7" top="0.75" bottom="0.75" header="0.3" footer="0.3"/>
  <pageSetup paperSize="9" orientation="landscape" r:id="rId1"/>
  <drawing r:id="rId2"/>
</chartsheet>
</file>

<file path=xl/chartsheets/sheet9.xml><?xml version="1.0" encoding="utf-8"?>
<chartsheet xmlns="http://schemas.openxmlformats.org/spreadsheetml/2006/main" xmlns:r="http://schemas.openxmlformats.org/officeDocument/2006/relationships">
  <sheetPr>
    <tabColor rgb="FF33CCFF"/>
  </sheetPr>
  <sheetViews>
    <sheetView zoomScale="79"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hyperlink" Target="https://www.gov.uk/government/statistical-data-sets/rhi-mechanism-for-budget-management-estimated-commitments" TargetMode="Externa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hyperlink" Target="https://www.gov.uk/government/collections/renewable-heat-incentive-renewable-heat-premium-payment-statistics"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s://www.gov.uk/government/statistical-data-sets/rhi-mechanism-for-budget-management-estimated-commitments" TargetMode="External"/><Relationship Id="rId2" Type="http://schemas.openxmlformats.org/officeDocument/2006/relationships/hyperlink" Target="https://www.gov.uk/government/uploads/system/uploads/attachment_data/file/313342/Non-domestic_Degression_Factsheet_May_14.pdf" TargetMode="Externa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hyperlink" Target="https://www.gov.uk/government/statistical-data-sets/rhi-mechanism-for-budget-management-estimated-commitments" TargetMode="Externa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2</xdr:col>
      <xdr:colOff>865747</xdr:colOff>
      <xdr:row>0</xdr:row>
      <xdr:rowOff>909904</xdr:rowOff>
    </xdr:to>
    <xdr:pic>
      <xdr:nvPicPr>
        <xdr:cNvPr id="2" name="Picture 1"/>
        <xdr:cNvPicPr>
          <a:picLocks noChangeAspect="1"/>
        </xdr:cNvPicPr>
      </xdr:nvPicPr>
      <xdr:blipFill>
        <a:blip xmlns:r="http://schemas.openxmlformats.org/officeDocument/2006/relationships" r:embed="rId1"/>
        <a:stretch>
          <a:fillRect/>
        </a:stretch>
      </xdr:blipFill>
      <xdr:spPr>
        <a:xfrm>
          <a:off x="38100" y="38100"/>
          <a:ext cx="1322947" cy="871804"/>
        </a:xfrm>
        <a:prstGeom prst="rect">
          <a:avLst/>
        </a:prstGeom>
      </xdr:spPr>
    </xdr:pic>
    <xdr:clientData/>
  </xdr:twoCellAnchor>
  <xdr:twoCellAnchor>
    <xdr:from>
      <xdr:col>12</xdr:col>
      <xdr:colOff>38100</xdr:colOff>
      <xdr:row>19</xdr:row>
      <xdr:rowOff>152401</xdr:rowOff>
    </xdr:from>
    <xdr:to>
      <xdr:col>16</xdr:col>
      <xdr:colOff>342900</xdr:colOff>
      <xdr:row>21</xdr:row>
      <xdr:rowOff>19051</xdr:rowOff>
    </xdr:to>
    <xdr:sp macro="" textlink="">
      <xdr:nvSpPr>
        <xdr:cNvPr id="3" name="TextBox 2">
          <a:hlinkClick xmlns:r="http://schemas.openxmlformats.org/officeDocument/2006/relationships" r:id="rId2"/>
        </xdr:cNvPr>
        <xdr:cNvSpPr txBox="1"/>
      </xdr:nvSpPr>
      <xdr:spPr>
        <a:xfrm>
          <a:off x="7848600" y="4543426"/>
          <a:ext cx="27432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latin typeface="Arial" pitchFamily="34" charset="0"/>
            <a:cs typeface="Arial"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0.12387</cdr:x>
      <cdr:y>0.48924</cdr:y>
    </cdr:from>
    <cdr:to>
      <cdr:x>0.33311</cdr:x>
      <cdr:y>0.69903</cdr:y>
    </cdr:to>
    <cdr:sp macro="" textlink="">
      <cdr:nvSpPr>
        <cdr:cNvPr id="2" name="TextBox 41"/>
        <cdr:cNvSpPr txBox="1"/>
      </cdr:nvSpPr>
      <cdr:spPr>
        <a:xfrm xmlns:a="http://schemas.openxmlformats.org/drawingml/2006/main">
          <a:off x="1150395" y="2963762"/>
          <a:ext cx="1943186" cy="1270887"/>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a:t>
          </a:r>
          <a:r>
            <a:rPr lang="en-GB" sz="1100" baseline="0"/>
            <a:t> 31 of July 2014 because threshold values prior to this were based on separate small and large commercial heat pump tariffs which have now been combined.</a:t>
          </a:r>
          <a:endParaRPr lang="en-GB" sz="1100"/>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286875" cy="60579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86875" cy="60579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0.12803</cdr:x>
      <cdr:y>0.4558</cdr:y>
    </cdr:from>
    <cdr:to>
      <cdr:x>0.33809</cdr:x>
      <cdr:y>0.65044</cdr:y>
    </cdr:to>
    <cdr:sp macro="" textlink="">
      <cdr:nvSpPr>
        <cdr:cNvPr id="2" name="TextBox 41"/>
        <cdr:cNvSpPr txBox="1"/>
      </cdr:nvSpPr>
      <cdr:spPr>
        <a:xfrm xmlns:a="http://schemas.openxmlformats.org/drawingml/2006/main">
          <a:off x="1188976" y="2761205"/>
          <a:ext cx="1950801" cy="1179109"/>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a:t>
          </a:r>
          <a:r>
            <a:rPr lang="en-GB" sz="1100" baseline="0"/>
            <a:t> 31 of July 2014 because threshold values prior to this were based on a combined biogas and biomethane tariff which have now been split </a:t>
          </a:r>
          <a:endParaRPr lang="en-GB" sz="1100"/>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286875" cy="60579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0.09687</cdr:x>
      <cdr:y>0.41759</cdr:y>
    </cdr:from>
    <cdr:to>
      <cdr:x>0.30693</cdr:x>
      <cdr:y>0.61223</cdr:y>
    </cdr:to>
    <cdr:sp macro="" textlink="">
      <cdr:nvSpPr>
        <cdr:cNvPr id="2" name="TextBox 41"/>
        <cdr:cNvSpPr txBox="1"/>
      </cdr:nvSpPr>
      <cdr:spPr>
        <a:xfrm xmlns:a="http://schemas.openxmlformats.org/drawingml/2006/main">
          <a:off x="899611" y="2529712"/>
          <a:ext cx="1950801" cy="1179109"/>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 </a:t>
          </a:r>
          <a:r>
            <a:rPr lang="en-GB" sz="1100" baseline="0"/>
            <a:t>31 of July 2014 because threshold values prior to this were based on a combined biogas and biomethane tariff which have now been split </a:t>
          </a:r>
          <a:endParaRPr lang="en-GB" sz="1100"/>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286875" cy="60579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286875" cy="60579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286875" cy="60579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444314</xdr:colOff>
      <xdr:row>2</xdr:row>
      <xdr:rowOff>44824</xdr:rowOff>
    </xdr:from>
    <xdr:to>
      <xdr:col>11</xdr:col>
      <xdr:colOff>1497106</xdr:colOff>
      <xdr:row>8</xdr:row>
      <xdr:rowOff>53788</xdr:rowOff>
    </xdr:to>
    <xdr:sp macro="" textlink="">
      <xdr:nvSpPr>
        <xdr:cNvPr id="2" name="TextBox 1"/>
        <xdr:cNvSpPr txBox="1"/>
      </xdr:nvSpPr>
      <xdr:spPr>
        <a:xfrm>
          <a:off x="444314" y="403412"/>
          <a:ext cx="16714133" cy="10847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400" b="1">
              <a:solidFill>
                <a:srgbClr val="009EE3"/>
              </a:solidFill>
              <a:effectLst/>
              <a:latin typeface="Arial"/>
              <a:ea typeface="Times New Roman"/>
              <a:cs typeface="Times New Roman"/>
            </a:rPr>
            <a:t>Executive Summary</a:t>
          </a:r>
          <a:endParaRPr lang="en-GB" sz="1400">
            <a:effectLst/>
            <a:latin typeface="Times New Roman"/>
            <a:ea typeface="Times New Roman"/>
          </a:endParaRPr>
        </a:p>
        <a:p>
          <a:pPr>
            <a:spcAft>
              <a:spcPts val="0"/>
            </a:spcAft>
          </a:pPr>
          <a:r>
            <a:rPr lang="en-GB" sz="1200">
              <a:solidFill>
                <a:srgbClr val="000000"/>
              </a:solidFill>
              <a:effectLst/>
              <a:latin typeface="Arial"/>
              <a:ea typeface="Times New Roman"/>
            </a:rPr>
            <a:t> </a:t>
          </a:r>
          <a:endParaRPr lang="en-GB" sz="1400">
            <a:effectLst/>
            <a:latin typeface="Times New Roman"/>
            <a:ea typeface="Times New Roman"/>
          </a:endParaRPr>
        </a:p>
        <a:p>
          <a:pPr>
            <a:spcAft>
              <a:spcPts val="0"/>
            </a:spcAft>
          </a:pPr>
          <a:r>
            <a:rPr lang="en-GB" sz="1200">
              <a:solidFill>
                <a:srgbClr val="000000"/>
              </a:solidFill>
              <a:effectLst/>
              <a:latin typeface="Arial"/>
              <a:ea typeface="Times New Roman"/>
            </a:rPr>
            <a:t>The table below summarises the current forecasted</a:t>
          </a:r>
          <a:r>
            <a:rPr lang="en-GB" sz="1200" baseline="0">
              <a:solidFill>
                <a:srgbClr val="000000"/>
              </a:solidFill>
              <a:effectLst/>
              <a:latin typeface="Arial"/>
              <a:ea typeface="Times New Roman"/>
            </a:rPr>
            <a:t> expenditure </a:t>
          </a:r>
          <a:r>
            <a:rPr lang="en-GB" sz="1200">
              <a:solidFill>
                <a:srgbClr val="000000"/>
              </a:solidFill>
              <a:effectLst/>
              <a:latin typeface="Arial"/>
              <a:ea typeface="Times New Roman"/>
            </a:rPr>
            <a:t>under the scheme. </a:t>
          </a:r>
          <a:endParaRPr lang="en-GB" sz="1400">
            <a:effectLst/>
            <a:latin typeface="Times New Roman"/>
            <a:ea typeface="Times New Roman"/>
          </a:endParaRPr>
        </a:p>
        <a:p>
          <a:pPr>
            <a:spcAft>
              <a:spcPts val="0"/>
            </a:spcAft>
          </a:pPr>
          <a:r>
            <a:rPr lang="en-GB" sz="1200" b="1">
              <a:solidFill>
                <a:srgbClr val="FF0000"/>
              </a:solidFill>
              <a:effectLst/>
              <a:latin typeface="Arial"/>
              <a:ea typeface="Times New Roman"/>
            </a:rPr>
            <a:t>The small commercial biomass </a:t>
          </a:r>
          <a:r>
            <a:rPr lang="en-GB" sz="1200" b="1" baseline="0">
              <a:solidFill>
                <a:srgbClr val="FF0000"/>
              </a:solidFill>
              <a:effectLst/>
              <a:latin typeface="Arial"/>
              <a:ea typeface="Times New Roman"/>
            </a:rPr>
            <a:t>and biomethane tariffs</a:t>
          </a:r>
          <a:r>
            <a:rPr lang="en-GB" sz="1200" b="1">
              <a:solidFill>
                <a:srgbClr val="FF0000"/>
              </a:solidFill>
              <a:effectLst/>
              <a:latin typeface="Arial"/>
              <a:ea typeface="Times New Roman"/>
            </a:rPr>
            <a:t> will be reduced on 1 January 2015. The revised tariffs which will apply to applications received on or after this date and which are subsequently accredited by Ofgem are as follows:</a:t>
          </a:r>
        </a:p>
        <a:p>
          <a:pPr>
            <a:spcAft>
              <a:spcPts val="0"/>
            </a:spcAft>
          </a:pPr>
          <a:endParaRPr lang="en-GB" sz="1400">
            <a:effectLst/>
            <a:latin typeface="Times New Roman"/>
            <a:ea typeface="Times New Roman"/>
          </a:endParaRPr>
        </a:p>
        <a:p>
          <a:pPr>
            <a:spcAft>
              <a:spcPts val="0"/>
            </a:spcAft>
          </a:pPr>
          <a:endParaRPr lang="en-GB" sz="1400">
            <a:effectLst/>
            <a:latin typeface="Times New Roman"/>
            <a:ea typeface="Times New Roman"/>
          </a:endParaRPr>
        </a:p>
        <a:p>
          <a:pPr>
            <a:spcAft>
              <a:spcPts val="0"/>
            </a:spcAft>
          </a:pPr>
          <a:r>
            <a:rPr lang="en-GB" sz="1200">
              <a:solidFill>
                <a:srgbClr val="000000"/>
              </a:solidFill>
              <a:effectLst/>
              <a:latin typeface="Arial"/>
              <a:ea typeface="Times New Roman"/>
            </a:rPr>
            <a:t> </a:t>
          </a:r>
          <a:endParaRPr lang="en-GB" sz="1400">
            <a:effectLst/>
            <a:latin typeface="Times New Roman"/>
            <a:ea typeface="Times New Roman"/>
          </a:endParaRPr>
        </a:p>
      </xdr:txBody>
    </xdr:sp>
    <xdr:clientData/>
  </xdr:twoCellAnchor>
  <xdr:twoCellAnchor>
    <xdr:from>
      <xdr:col>0</xdr:col>
      <xdr:colOff>53789</xdr:colOff>
      <xdr:row>46</xdr:row>
      <xdr:rowOff>95811</xdr:rowOff>
    </xdr:from>
    <xdr:to>
      <xdr:col>11</xdr:col>
      <xdr:colOff>1401856</xdr:colOff>
      <xdr:row>79</xdr:row>
      <xdr:rowOff>10885</xdr:rowOff>
    </xdr:to>
    <xdr:sp macro="" textlink="">
      <xdr:nvSpPr>
        <xdr:cNvPr id="5" name="TextBox 4"/>
        <xdr:cNvSpPr txBox="1"/>
      </xdr:nvSpPr>
      <xdr:spPr>
        <a:xfrm>
          <a:off x="53789" y="12157182"/>
          <a:ext cx="18112067" cy="56627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Aft>
              <a:spcPts val="0"/>
            </a:spcAft>
          </a:pPr>
          <a:r>
            <a:rPr lang="en-GB" sz="1100">
              <a:solidFill>
                <a:srgbClr val="000000"/>
              </a:solidFill>
              <a:effectLst/>
              <a:latin typeface="Arial"/>
              <a:ea typeface="Calibri"/>
            </a:rPr>
            <a:t>The total forecast expenditure is </a:t>
          </a:r>
          <a:r>
            <a:rPr lang="en-GB" sz="1100" b="1" u="sng">
              <a:solidFill>
                <a:srgbClr val="000000"/>
              </a:solidFill>
              <a:effectLst/>
              <a:latin typeface="Arial"/>
              <a:ea typeface="Calibri"/>
            </a:rPr>
            <a:t>£209.1 million.</a:t>
          </a:r>
          <a:r>
            <a:rPr lang="en-GB" sz="1100" b="1">
              <a:solidFill>
                <a:srgbClr val="000000"/>
              </a:solidFill>
              <a:effectLst/>
              <a:latin typeface="Arial"/>
              <a:ea typeface="Calibri"/>
            </a:rPr>
            <a:t> </a:t>
          </a:r>
          <a:r>
            <a:rPr lang="en-GB" sz="1100">
              <a:solidFill>
                <a:srgbClr val="000000"/>
              </a:solidFill>
              <a:effectLst/>
              <a:latin typeface="Arial"/>
              <a:ea typeface="Calibri"/>
            </a:rPr>
            <a:t>This represents the amount we anticipate we will pay out between 31 October 2014 and 30 October 2015, based on current application data. </a:t>
          </a:r>
          <a:endParaRPr lang="en-GB" sz="1200">
            <a:effectLst/>
            <a:latin typeface="Times New Roman"/>
            <a:ea typeface="Times New Roman"/>
          </a:endParaRPr>
        </a:p>
        <a:p>
          <a:pPr>
            <a:lnSpc>
              <a:spcPct val="115000"/>
            </a:lnSpc>
            <a:spcAft>
              <a:spcPts val="0"/>
            </a:spcAft>
          </a:pPr>
          <a:r>
            <a:rPr lang="en-GB" sz="1100">
              <a:solidFill>
                <a:srgbClr val="000000"/>
              </a:solidFill>
              <a:effectLst/>
              <a:latin typeface="Arial"/>
              <a:ea typeface="Calibri"/>
            </a:rPr>
            <a:t>This figure exceeds the 100% overall scheme expenditure threshold which can trigger a tariff reduction (as set out in regulations):</a:t>
          </a:r>
          <a:endParaRPr lang="en-GB" sz="1200">
            <a:effectLst/>
            <a:latin typeface="Times New Roman"/>
            <a:ea typeface="Times New Roman"/>
          </a:endParaRPr>
        </a:p>
        <a:p>
          <a:pPr marL="342900" lvl="0" indent="-342900">
            <a:lnSpc>
              <a:spcPct val="115000"/>
            </a:lnSpc>
            <a:spcAft>
              <a:spcPts val="0"/>
            </a:spcAft>
            <a:buFont typeface="Symbol"/>
            <a:buChar char=""/>
            <a:tabLst>
              <a:tab pos="457200" algn="l"/>
            </a:tabLst>
          </a:pPr>
          <a:r>
            <a:rPr lang="en-GB" sz="1100">
              <a:solidFill>
                <a:srgbClr val="000000"/>
              </a:solidFill>
              <a:effectLst/>
              <a:latin typeface="Arial"/>
              <a:ea typeface="Calibri"/>
              <a:cs typeface="Arial"/>
            </a:rPr>
            <a:t>The “50% trigger” for the scheme as a whole as at 31 October is £103.6m – total forecast expenditure at £209.1m is £105.5m higher than this trigger.</a:t>
          </a:r>
          <a:endParaRPr lang="en-GB" sz="1200">
            <a:effectLst/>
            <a:latin typeface="Arial"/>
            <a:ea typeface="Calibri"/>
            <a:cs typeface="Times New Roman"/>
          </a:endParaRPr>
        </a:p>
        <a:p>
          <a:pPr marL="342900" lvl="0" indent="-342900">
            <a:lnSpc>
              <a:spcPct val="115000"/>
            </a:lnSpc>
            <a:spcAft>
              <a:spcPts val="0"/>
            </a:spcAft>
            <a:buFont typeface="Symbol"/>
            <a:buChar char=""/>
            <a:tabLst>
              <a:tab pos="457200" algn="l"/>
            </a:tabLst>
          </a:pPr>
          <a:r>
            <a:rPr lang="en-GB" sz="1100">
              <a:solidFill>
                <a:srgbClr val="000000"/>
              </a:solidFill>
              <a:effectLst/>
              <a:latin typeface="Arial"/>
              <a:ea typeface="Calibri"/>
              <a:cs typeface="Arial"/>
            </a:rPr>
            <a:t>The “100% trigger" for the scheme as a whole as at 31 October is £207.2m – total forecast expenditure at £209.1m is £1.9m higher than this trigger.</a:t>
          </a:r>
          <a:endParaRPr lang="en-GB" sz="1200">
            <a:effectLst/>
            <a:latin typeface="Arial"/>
            <a:ea typeface="Calibri"/>
            <a:cs typeface="Times New Roman"/>
          </a:endParaRPr>
        </a:p>
        <a:p>
          <a:pPr>
            <a:lnSpc>
              <a:spcPct val="115000"/>
            </a:lnSpc>
            <a:spcAft>
              <a:spcPts val="1000"/>
            </a:spcAft>
          </a:pPr>
          <a:r>
            <a:rPr lang="en-GB" sz="1100" b="1">
              <a:solidFill>
                <a:srgbClr val="000000"/>
              </a:solidFill>
              <a:effectLst/>
              <a:latin typeface="Arial"/>
              <a:ea typeface="Calibri"/>
              <a:cs typeface="Times New Roman"/>
            </a:rPr>
            <a:t>As at 31 October 2014</a:t>
          </a:r>
          <a:r>
            <a:rPr lang="en-GB" sz="1100">
              <a:solidFill>
                <a:srgbClr val="000000"/>
              </a:solidFill>
              <a:effectLst/>
              <a:latin typeface="Arial"/>
              <a:ea typeface="Calibri"/>
              <a:cs typeface="Times New Roman"/>
            </a:rPr>
            <a:t> the Small biomass tariff category had exceeded its individual trigger:</a:t>
          </a:r>
          <a:endParaRPr lang="en-GB" sz="1200">
            <a:effectLst/>
            <a:latin typeface="Times New Roman"/>
            <a:ea typeface="Times New Roman"/>
          </a:endParaRPr>
        </a:p>
        <a:p>
          <a:pPr>
            <a:lnSpc>
              <a:spcPct val="115000"/>
            </a:lnSpc>
            <a:spcAft>
              <a:spcPts val="1000"/>
            </a:spcAft>
          </a:pPr>
          <a:r>
            <a:rPr lang="en-GB" sz="1100">
              <a:solidFill>
                <a:srgbClr val="000000"/>
              </a:solidFill>
              <a:effectLst/>
              <a:latin typeface="Arial"/>
              <a:ea typeface="Calibri"/>
              <a:cs typeface="Times New Roman"/>
            </a:rPr>
            <a:t>Forecast expenditure over the next 12 months for small commercial biomass is £89.1m. This is £21.9m above its individual technology trigger. </a:t>
          </a:r>
          <a:endParaRPr lang="en-GB" sz="1200">
            <a:effectLst/>
            <a:latin typeface="Times New Roman"/>
            <a:ea typeface="Times New Roman"/>
          </a:endParaRPr>
        </a:p>
        <a:p>
          <a:pPr>
            <a:lnSpc>
              <a:spcPct val="115000"/>
            </a:lnSpc>
            <a:spcAft>
              <a:spcPts val="1000"/>
            </a:spcAft>
          </a:pPr>
          <a:r>
            <a:rPr lang="en-GB" sz="1100">
              <a:solidFill>
                <a:srgbClr val="000000"/>
              </a:solidFill>
              <a:effectLst/>
              <a:latin typeface="Arial"/>
              <a:ea typeface="Calibri"/>
              <a:cs typeface="Times New Roman"/>
            </a:rPr>
            <a:t>The small biomass tariffs will be reduced by 10% effective 1 January 2015. This is because expenditure levels for small biomass have met the following conditions (as set out in regulations):</a:t>
          </a:r>
          <a:endParaRPr lang="en-GB" sz="1200">
            <a:effectLst/>
            <a:latin typeface="Times New Roman"/>
            <a:ea typeface="Times New Roman"/>
          </a:endParaRPr>
        </a:p>
        <a:p>
          <a:pPr marL="342900" lvl="0" indent="-342900">
            <a:lnSpc>
              <a:spcPct val="115000"/>
            </a:lnSpc>
            <a:spcAft>
              <a:spcPts val="0"/>
            </a:spcAft>
            <a:buFont typeface="Symbol"/>
            <a:buChar char=""/>
            <a:tabLst>
              <a:tab pos="457200" algn="l"/>
            </a:tabLst>
          </a:pPr>
          <a:r>
            <a:rPr lang="en-GB" sz="1100">
              <a:solidFill>
                <a:srgbClr val="000000"/>
              </a:solidFill>
              <a:effectLst/>
              <a:latin typeface="Arial"/>
              <a:ea typeface="Calibri"/>
              <a:cs typeface="Times New Roman"/>
            </a:rPr>
            <a:t>The small biomass tariff was degressed last quarter.</a:t>
          </a:r>
          <a:endParaRPr lang="en-GB" sz="1200">
            <a:effectLst/>
            <a:latin typeface="Arial"/>
            <a:ea typeface="Calibri"/>
            <a:cs typeface="Times New Roman"/>
          </a:endParaRPr>
        </a:p>
        <a:p>
          <a:pPr marL="342900" lvl="0" indent="-342900">
            <a:lnSpc>
              <a:spcPct val="115000"/>
            </a:lnSpc>
            <a:spcAft>
              <a:spcPts val="0"/>
            </a:spcAft>
            <a:buFont typeface="Symbol"/>
            <a:buChar char=""/>
            <a:tabLst>
              <a:tab pos="457200" algn="l"/>
            </a:tabLst>
          </a:pPr>
          <a:r>
            <a:rPr lang="en-GB" sz="1100">
              <a:solidFill>
                <a:srgbClr val="000000"/>
              </a:solidFill>
              <a:effectLst/>
              <a:latin typeface="Arial"/>
              <a:ea typeface="Calibri"/>
              <a:cs typeface="Times New Roman"/>
            </a:rPr>
            <a:t>Small biomass expenditure exceeded its individual technology trigger this quarter.</a:t>
          </a:r>
          <a:endParaRPr lang="en-GB" sz="1200">
            <a:effectLst/>
            <a:latin typeface="Arial"/>
            <a:ea typeface="Calibri"/>
            <a:cs typeface="Times New Roman"/>
          </a:endParaRPr>
        </a:p>
        <a:p>
          <a:pPr marL="342900" lvl="0" indent="-342900">
            <a:lnSpc>
              <a:spcPct val="115000"/>
            </a:lnSpc>
            <a:spcAft>
              <a:spcPts val="0"/>
            </a:spcAft>
            <a:buFont typeface="Symbol"/>
            <a:buChar char=""/>
            <a:tabLst>
              <a:tab pos="457200" algn="l"/>
            </a:tabLst>
          </a:pPr>
          <a:r>
            <a:rPr lang="en-GB" sz="1100">
              <a:solidFill>
                <a:srgbClr val="000000"/>
              </a:solidFill>
              <a:effectLst/>
              <a:latin typeface="Arial"/>
              <a:ea typeface="Calibri"/>
              <a:cs typeface="Times New Roman"/>
            </a:rPr>
            <a:t>The anticipated growth for small biomass in the quarter ending 31 October was £8.7m, and at £11.2m, the growth rate for small biomass was 129% of the anticipated growth rate.This exceeds the 50% growth rate trigger necessary for a further 5% degression but has not exceeded the 150% growth rate trigger which would have resulted in a 20% degression.</a:t>
          </a:r>
          <a:endParaRPr lang="en-GB" sz="1200">
            <a:effectLst/>
            <a:latin typeface="Arial"/>
            <a:ea typeface="Calibri"/>
            <a:cs typeface="Times New Roman"/>
          </a:endParaRPr>
        </a:p>
        <a:p>
          <a:pPr marL="342900" lvl="0" indent="-342900">
            <a:lnSpc>
              <a:spcPct val="115000"/>
            </a:lnSpc>
            <a:spcAft>
              <a:spcPts val="0"/>
            </a:spcAft>
            <a:buFont typeface="Symbol"/>
            <a:buChar char=""/>
            <a:tabLst>
              <a:tab pos="457200" algn="l"/>
            </a:tabLst>
          </a:pPr>
          <a:r>
            <a:rPr lang="en-GB" sz="1100">
              <a:solidFill>
                <a:srgbClr val="000000"/>
              </a:solidFill>
              <a:effectLst/>
              <a:latin typeface="Arial"/>
              <a:ea typeface="Calibri"/>
              <a:cs typeface="Times New Roman"/>
            </a:rPr>
            <a:t>The 100% total scheme trigger was also hit, which requires that all technologies with forecast spend above expectations receive an </a:t>
          </a:r>
          <a:r>
            <a:rPr lang="en-GB" sz="1100" b="1">
              <a:solidFill>
                <a:srgbClr val="000000"/>
              </a:solidFill>
              <a:effectLst/>
              <a:latin typeface="Arial"/>
              <a:ea typeface="Calibri"/>
              <a:cs typeface="Times New Roman"/>
            </a:rPr>
            <a:t>additional</a:t>
          </a:r>
          <a:r>
            <a:rPr lang="en-GB" sz="1100">
              <a:solidFill>
                <a:srgbClr val="000000"/>
              </a:solidFill>
              <a:effectLst/>
              <a:latin typeface="Arial"/>
              <a:ea typeface="Calibri"/>
              <a:cs typeface="Times New Roman"/>
            </a:rPr>
            <a:t> 5% degression.</a:t>
          </a:r>
          <a:endParaRPr lang="en-GB" sz="1200">
            <a:effectLst/>
            <a:latin typeface="Arial"/>
            <a:ea typeface="Calibri"/>
            <a:cs typeface="Times New Roman"/>
          </a:endParaRPr>
        </a:p>
        <a:p>
          <a:pPr>
            <a:lnSpc>
              <a:spcPct val="115000"/>
            </a:lnSpc>
            <a:spcAft>
              <a:spcPts val="1000"/>
            </a:spcAft>
          </a:pPr>
          <a:r>
            <a:rPr lang="en-GB" sz="1100">
              <a:solidFill>
                <a:srgbClr val="000000"/>
              </a:solidFill>
              <a:effectLst/>
              <a:latin typeface="Arial"/>
              <a:ea typeface="Calibri"/>
              <a:cs typeface="Times New Roman"/>
            </a:rPr>
            <a:t>Small biomass had exceeded the requirements for a 20% technology specific degression at last month’s monthly forecast; however since then our load factor assumptions have reduced, and this coupled with very few new applications</a:t>
          </a:r>
          <a:r>
            <a:rPr lang="en-GB" sz="1200" baseline="0">
              <a:solidFill>
                <a:schemeClr val="dk1"/>
              </a:solidFill>
              <a:effectLst/>
              <a:latin typeface="Times New Roman"/>
              <a:ea typeface="Calibri"/>
              <a:cs typeface="+mn-cs"/>
            </a:rPr>
            <a:t> </a:t>
          </a:r>
          <a:r>
            <a:rPr lang="en-GB" sz="1100">
              <a:solidFill>
                <a:srgbClr val="000000"/>
              </a:solidFill>
              <a:effectLst/>
              <a:latin typeface="Arial"/>
              <a:ea typeface="Calibri"/>
              <a:cs typeface="Times New Roman"/>
            </a:rPr>
            <a:t>having been received and a number of applications now no longer contributing towards forecast expenditure (where the applicant has either actively withdrawn their application or been non-responsive over an extended period of time), has resulted in the drop to forecast expenditure experienced this month.</a:t>
          </a:r>
          <a:endParaRPr lang="en-GB" sz="1200">
            <a:effectLst/>
            <a:latin typeface="Times New Roman"/>
            <a:ea typeface="Times New Roman"/>
          </a:endParaRPr>
        </a:p>
        <a:p>
          <a:pPr>
            <a:lnSpc>
              <a:spcPct val="115000"/>
            </a:lnSpc>
            <a:spcAft>
              <a:spcPts val="1000"/>
            </a:spcAft>
          </a:pPr>
          <a:r>
            <a:rPr lang="en-GB" sz="1100">
              <a:solidFill>
                <a:srgbClr val="000000"/>
              </a:solidFill>
              <a:effectLst/>
              <a:latin typeface="Arial"/>
              <a:ea typeface="Calibri"/>
              <a:cs typeface="Times New Roman"/>
            </a:rPr>
            <a:t>For more information on how tariff reductions can occur please see the factsheet on our website, uploaded on the same page as this document.</a:t>
          </a:r>
          <a:endParaRPr lang="en-GB" sz="1200">
            <a:effectLst/>
            <a:latin typeface="Times New Roman"/>
            <a:ea typeface="Times New Roman"/>
          </a:endParaRPr>
        </a:p>
        <a:p>
          <a:pPr>
            <a:lnSpc>
              <a:spcPct val="115000"/>
            </a:lnSpc>
            <a:spcAft>
              <a:spcPts val="1000"/>
            </a:spcAft>
          </a:pPr>
          <a:r>
            <a:rPr lang="en-GB" sz="1100" b="1">
              <a:solidFill>
                <a:srgbClr val="000000"/>
              </a:solidFill>
              <a:effectLst/>
              <a:latin typeface="Arial"/>
              <a:ea typeface="Calibri"/>
              <a:cs typeface="Times New Roman"/>
            </a:rPr>
            <a:t>As at 31 October 2014</a:t>
          </a:r>
          <a:r>
            <a:rPr lang="en-GB" sz="1100">
              <a:solidFill>
                <a:srgbClr val="000000"/>
              </a:solidFill>
              <a:effectLst/>
              <a:latin typeface="Arial"/>
              <a:ea typeface="Calibri"/>
              <a:cs typeface="Times New Roman"/>
            </a:rPr>
            <a:t> the biomethane tariff category had exceeded its individual trigger:</a:t>
          </a:r>
          <a:endParaRPr lang="en-GB" sz="1200">
            <a:effectLst/>
            <a:latin typeface="Times New Roman"/>
            <a:ea typeface="Times New Roman"/>
          </a:endParaRPr>
        </a:p>
        <a:p>
          <a:pPr>
            <a:lnSpc>
              <a:spcPct val="115000"/>
            </a:lnSpc>
            <a:spcAft>
              <a:spcPts val="1000"/>
            </a:spcAft>
          </a:pPr>
          <a:r>
            <a:rPr lang="en-GB" sz="1100">
              <a:solidFill>
                <a:srgbClr val="000000"/>
              </a:solidFill>
              <a:effectLst/>
              <a:latin typeface="Arial"/>
              <a:ea typeface="Calibri"/>
              <a:cs typeface="Times New Roman"/>
            </a:rPr>
            <a:t>Forecast expenditure over the next 12 months for the biomethane for injection tariff category is £75.2m. This is £20.1m above its individual technology trigger.</a:t>
          </a:r>
          <a:endParaRPr lang="en-GB" sz="1200">
            <a:effectLst/>
            <a:latin typeface="Times New Roman"/>
            <a:ea typeface="Times New Roman"/>
          </a:endParaRPr>
        </a:p>
        <a:p>
          <a:pPr>
            <a:lnSpc>
              <a:spcPct val="115000"/>
            </a:lnSpc>
            <a:spcAft>
              <a:spcPts val="1000"/>
            </a:spcAft>
          </a:pPr>
          <a:r>
            <a:rPr lang="en-GB" sz="1100">
              <a:solidFill>
                <a:srgbClr val="000000"/>
              </a:solidFill>
              <a:effectLst/>
              <a:latin typeface="Arial"/>
              <a:ea typeface="Calibri"/>
              <a:cs typeface="Times New Roman"/>
            </a:rPr>
            <a:t>The biomethane tariff will be reduced by 10% effective 1 January 2015. This is because the expenditure level for biomethane has breached its individual technology trigger which applies a 5% reduction to the tariff and the</a:t>
          </a:r>
          <a:r>
            <a:rPr lang="en-GB" sz="1200" baseline="0">
              <a:solidFill>
                <a:schemeClr val="dk1"/>
              </a:solidFill>
              <a:effectLst/>
              <a:latin typeface="Times New Roman"/>
              <a:ea typeface="Calibri"/>
              <a:cs typeface="+mn-cs"/>
            </a:rPr>
            <a:t> </a:t>
          </a:r>
          <a:r>
            <a:rPr lang="en-GB" sz="1100">
              <a:solidFill>
                <a:srgbClr val="000000"/>
              </a:solidFill>
              <a:effectLst/>
              <a:latin typeface="Arial"/>
              <a:ea typeface="Calibri"/>
              <a:cs typeface="Times New Roman"/>
            </a:rPr>
            <a:t>100% overall scheme trigger has also been breached adding a further 5% reduction.</a:t>
          </a:r>
          <a:endParaRPr lang="en-GB" sz="1200">
            <a:effectLst/>
            <a:latin typeface="Times New Roman"/>
            <a:ea typeface="Times New Roman"/>
          </a:endParaRPr>
        </a:p>
        <a:p>
          <a:pPr>
            <a:lnSpc>
              <a:spcPct val="115000"/>
            </a:lnSpc>
            <a:spcAft>
              <a:spcPts val="1000"/>
            </a:spcAft>
          </a:pPr>
          <a:r>
            <a:rPr lang="en-GB" sz="1100">
              <a:solidFill>
                <a:srgbClr val="000000"/>
              </a:solidFill>
              <a:effectLst/>
              <a:latin typeface="Arial"/>
              <a:ea typeface="Calibri"/>
              <a:cs typeface="Times New Roman"/>
            </a:rPr>
            <a:t>Forecast spend for all other tariff categories show these are below their individual tariff triggers and anticipated expenditure levels for this quarter, therefore no reductions will be applied to their tariffs levels. </a:t>
          </a:r>
          <a:endParaRPr lang="en-GB" sz="1200">
            <a:effectLst/>
            <a:latin typeface="Times New Roman"/>
            <a:ea typeface="Times New Roman"/>
          </a:endParaRPr>
        </a:p>
      </xdr:txBody>
    </xdr:sp>
    <xdr:clientData/>
  </xdr:twoCellAnchor>
  <xdr:twoCellAnchor>
    <xdr:from>
      <xdr:col>0</xdr:col>
      <xdr:colOff>336176</xdr:colOff>
      <xdr:row>17</xdr:row>
      <xdr:rowOff>0</xdr:rowOff>
    </xdr:from>
    <xdr:to>
      <xdr:col>11</xdr:col>
      <xdr:colOff>756956</xdr:colOff>
      <xdr:row>25</xdr:row>
      <xdr:rowOff>134471</xdr:rowOff>
    </xdr:to>
    <xdr:sp macro="" textlink="">
      <xdr:nvSpPr>
        <xdr:cNvPr id="4" name="TextBox 3"/>
        <xdr:cNvSpPr txBox="1"/>
      </xdr:nvSpPr>
      <xdr:spPr>
        <a:xfrm>
          <a:off x="336176" y="3254188"/>
          <a:ext cx="17184780" cy="1568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solidFill>
                <a:schemeClr val="dk1"/>
              </a:solidFill>
              <a:effectLst/>
              <a:latin typeface="Arial" panose="020B0604020202020204" pitchFamily="34" charset="0"/>
              <a:ea typeface="+mn-ea"/>
              <a:cs typeface="Arial" panose="020B0604020202020204" pitchFamily="34" charset="0"/>
            </a:rPr>
            <a:t>Please note that where estimated forecast expenditure as at 31 October 2014 for the scheme as a whole and for each tariff category are shown in the table below (column two), these are compared to the expenditure thresholds (or ‘triggers’) set out in the regulations for 31 October 2014. Triggers are used when determining whether any tariffs will be reduced.   </a:t>
          </a: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a:solidFill>
                <a:schemeClr val="dk1"/>
              </a:solidFill>
              <a:effectLst/>
              <a:latin typeface="Arial" panose="020B0604020202020204" pitchFamily="34" charset="0"/>
              <a:ea typeface="+mn-ea"/>
              <a:cs typeface="Arial" panose="020B0604020202020204" pitchFamily="34" charset="0"/>
            </a:rPr>
            <a:t>The total forecast expenditure i.e. expenditure for the scheme as a whole over the next 12 months is </a:t>
          </a:r>
          <a:r>
            <a:rPr lang="en-GB" sz="1200" b="1" u="sng">
              <a:solidFill>
                <a:schemeClr val="dk1"/>
              </a:solidFill>
              <a:effectLst/>
              <a:latin typeface="Arial" panose="020B0604020202020204" pitchFamily="34" charset="0"/>
              <a:ea typeface="+mn-ea"/>
              <a:cs typeface="Arial" panose="020B0604020202020204" pitchFamily="34" charset="0"/>
            </a:rPr>
            <a:t>£209.1 million.</a:t>
          </a:r>
          <a:endParaRPr lang="en-GB" sz="1200">
            <a:solidFill>
              <a:schemeClr val="dk1"/>
            </a:solidFill>
            <a:effectLst/>
            <a:latin typeface="Arial" panose="020B0604020202020204" pitchFamily="34" charset="0"/>
            <a:ea typeface="+mn-ea"/>
            <a:cs typeface="Arial" panose="020B0604020202020204" pitchFamily="34" charset="0"/>
          </a:endParaRP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a:solidFill>
                <a:schemeClr val="dk1"/>
              </a:solidFill>
              <a:effectLst/>
              <a:latin typeface="Arial" panose="020B0604020202020204" pitchFamily="34" charset="0"/>
              <a:ea typeface="+mn-ea"/>
              <a:cs typeface="Arial" panose="020B0604020202020204" pitchFamily="34" charset="0"/>
            </a:rPr>
            <a:t>The table below shows how the estimated forecast expenditure for the next 12 months compares to the expenditure thresholds set out in the regulations (i.e. the expenditure anticipated for the subsequent year and the expenditure thresholds or “triggers”).</a:t>
          </a:r>
        </a:p>
        <a:p>
          <a:pPr>
            <a:spcAft>
              <a:spcPts val="0"/>
            </a:spcAft>
          </a:pPr>
          <a:endParaRPr lang="en-GB" sz="1200">
            <a:effectLst/>
            <a:latin typeface="Arial" panose="020B0604020202020204" pitchFamily="34" charset="0"/>
            <a:ea typeface="Times New Roman"/>
            <a:cs typeface="Arial" panose="020B0604020202020204" pitchFamily="34" charset="0"/>
          </a:endParaRPr>
        </a:p>
        <a:p>
          <a:pPr>
            <a:spcAft>
              <a:spcPts val="0"/>
            </a:spcAft>
          </a:pPr>
          <a:endParaRPr lang="en-GB" sz="1400">
            <a:effectLst/>
            <a:latin typeface="Times New Roman"/>
            <a:ea typeface="Times New Roman"/>
          </a:endParaRPr>
        </a:p>
        <a:p>
          <a:pPr>
            <a:spcAft>
              <a:spcPts val="0"/>
            </a:spcAft>
          </a:pPr>
          <a:r>
            <a:rPr lang="en-GB" sz="1200">
              <a:solidFill>
                <a:srgbClr val="000000"/>
              </a:solidFill>
              <a:effectLst/>
              <a:latin typeface="Arial"/>
              <a:ea typeface="Times New Roman"/>
            </a:rPr>
            <a:t> </a:t>
          </a:r>
          <a:endParaRPr lang="en-GB" sz="1400">
            <a:effectLst/>
            <a:latin typeface="Times New Roman"/>
            <a:ea typeface="Times New Roman"/>
          </a:endParaRPr>
        </a:p>
      </xdr:txBody>
    </xdr:sp>
    <xdr:clientData/>
  </xdr:twoCellAnchor>
  <xdr:twoCellAnchor>
    <xdr:from>
      <xdr:col>5</xdr:col>
      <xdr:colOff>1724025</xdr:colOff>
      <xdr:row>38</xdr:row>
      <xdr:rowOff>28575</xdr:rowOff>
    </xdr:from>
    <xdr:to>
      <xdr:col>6</xdr:col>
      <xdr:colOff>1247775</xdr:colOff>
      <xdr:row>39</xdr:row>
      <xdr:rowOff>76200</xdr:rowOff>
    </xdr:to>
    <xdr:sp macro="" textlink="">
      <xdr:nvSpPr>
        <xdr:cNvPr id="6" name="Rectangle 5">
          <a:hlinkClick xmlns:r="http://schemas.openxmlformats.org/officeDocument/2006/relationships" r:id="rId1"/>
        </xdr:cNvPr>
        <xdr:cNvSpPr/>
      </xdr:nvSpPr>
      <xdr:spPr>
        <a:xfrm>
          <a:off x="9732645" y="5057775"/>
          <a:ext cx="1421130" cy="2305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413655</xdr:colOff>
      <xdr:row>3</xdr:row>
      <xdr:rowOff>130627</xdr:rowOff>
    </xdr:from>
    <xdr:to>
      <xdr:col>22</xdr:col>
      <xdr:colOff>544286</xdr:colOff>
      <xdr:row>35</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201387</xdr:colOff>
      <xdr:row>20</xdr:row>
      <xdr:rowOff>25851</xdr:rowOff>
    </xdr:from>
    <xdr:to>
      <xdr:col>3</xdr:col>
      <xdr:colOff>337457</xdr:colOff>
      <xdr:row>28</xdr:row>
      <xdr:rowOff>97971</xdr:rowOff>
    </xdr:to>
    <xdr:sp macro="" textlink="">
      <xdr:nvSpPr>
        <xdr:cNvPr id="3" name="TextBox 2"/>
        <xdr:cNvSpPr txBox="1"/>
      </xdr:nvSpPr>
      <xdr:spPr>
        <a:xfrm>
          <a:off x="201387" y="3980631"/>
          <a:ext cx="1698170" cy="153516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Total forecast expenditure for the following 12 months.</a:t>
          </a:r>
        </a:p>
        <a:p>
          <a:endParaRPr lang="en-GB" sz="1100"/>
        </a:p>
        <a:p>
          <a:r>
            <a:rPr lang="en-GB" sz="1100"/>
            <a:t>This is broken down by application type</a:t>
          </a:r>
          <a:r>
            <a:rPr lang="en-GB" sz="1100" baseline="0"/>
            <a:t> as described in the legend to the left of each graph</a:t>
          </a:r>
          <a:endParaRPr lang="en-GB" sz="1100"/>
        </a:p>
      </xdr:txBody>
    </xdr:sp>
    <xdr:clientData/>
  </xdr:twoCellAnchor>
  <xdr:twoCellAnchor>
    <xdr:from>
      <xdr:col>3</xdr:col>
      <xdr:colOff>304801</xdr:colOff>
      <xdr:row>24</xdr:row>
      <xdr:rowOff>65314</xdr:rowOff>
    </xdr:from>
    <xdr:to>
      <xdr:col>4</xdr:col>
      <xdr:colOff>261257</xdr:colOff>
      <xdr:row>31</xdr:row>
      <xdr:rowOff>32657</xdr:rowOff>
    </xdr:to>
    <xdr:sp macro="" textlink="">
      <xdr:nvSpPr>
        <xdr:cNvPr id="4" name="Left Brace 3"/>
        <xdr:cNvSpPr/>
      </xdr:nvSpPr>
      <xdr:spPr>
        <a:xfrm>
          <a:off x="1866901" y="4751614"/>
          <a:ext cx="581296" cy="1247503"/>
        </a:xfrm>
        <a:prstGeom prst="leftBrace">
          <a:avLst>
            <a:gd name="adj1" fmla="val 8333"/>
            <a:gd name="adj2" fmla="val 31579"/>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23</xdr:col>
      <xdr:colOff>43544</xdr:colOff>
      <xdr:row>22</xdr:row>
      <xdr:rowOff>65315</xdr:rowOff>
    </xdr:from>
    <xdr:to>
      <xdr:col>24</xdr:col>
      <xdr:colOff>600076</xdr:colOff>
      <xdr:row>31</xdr:row>
      <xdr:rowOff>112939</xdr:rowOff>
    </xdr:to>
    <xdr:sp macro="" textlink="">
      <xdr:nvSpPr>
        <xdr:cNvPr id="5" name="TextBox 4"/>
        <xdr:cNvSpPr txBox="1"/>
      </xdr:nvSpPr>
      <xdr:spPr>
        <a:xfrm>
          <a:off x="14102444" y="4385855"/>
          <a:ext cx="1181372" cy="1693544"/>
        </a:xfrm>
        <a:prstGeom prst="rect">
          <a:avLst/>
        </a:prstGeom>
        <a:solidFill>
          <a:schemeClr val="bg1"/>
        </a:solidFill>
        <a:ln w="127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100"/>
            <a:t>For solar collectors, biogas and geothermal, </a:t>
          </a:r>
          <a:r>
            <a:rPr lang="en-GB" sz="1100" baseline="0"/>
            <a:t>these are the same and only  the expenditure threshold is shown on the graph</a:t>
          </a:r>
          <a:endParaRPr lang="en-GB" sz="1100"/>
        </a:p>
      </xdr:txBody>
    </xdr:sp>
    <xdr:clientData/>
  </xdr:twoCellAnchor>
  <xdr:twoCellAnchor>
    <xdr:from>
      <xdr:col>22</xdr:col>
      <xdr:colOff>163285</xdr:colOff>
      <xdr:row>26</xdr:row>
      <xdr:rowOff>181656</xdr:rowOff>
    </xdr:from>
    <xdr:to>
      <xdr:col>23</xdr:col>
      <xdr:colOff>43544</xdr:colOff>
      <xdr:row>27</xdr:row>
      <xdr:rowOff>174171</xdr:rowOff>
    </xdr:to>
    <xdr:cxnSp macro="">
      <xdr:nvCxnSpPr>
        <xdr:cNvPr id="6" name="Straight Arrow Connector 5"/>
        <xdr:cNvCxnSpPr>
          <a:stCxn id="5" idx="1"/>
        </xdr:cNvCxnSpPr>
      </xdr:nvCxnSpPr>
      <xdr:spPr>
        <a:xfrm flipH="1">
          <a:off x="13597345" y="5233716"/>
          <a:ext cx="505099" cy="1753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76200</xdr:colOff>
      <xdr:row>26</xdr:row>
      <xdr:rowOff>181656</xdr:rowOff>
    </xdr:from>
    <xdr:to>
      <xdr:col>23</xdr:col>
      <xdr:colOff>43544</xdr:colOff>
      <xdr:row>32</xdr:row>
      <xdr:rowOff>0</xdr:rowOff>
    </xdr:to>
    <xdr:cxnSp macro="">
      <xdr:nvCxnSpPr>
        <xdr:cNvPr id="7" name="Straight Arrow Connector 6"/>
        <xdr:cNvCxnSpPr>
          <a:stCxn id="5" idx="1"/>
        </xdr:cNvCxnSpPr>
      </xdr:nvCxnSpPr>
      <xdr:spPr>
        <a:xfrm flipH="1">
          <a:off x="13510260" y="5233716"/>
          <a:ext cx="592184" cy="9156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323849</xdr:colOff>
      <xdr:row>15</xdr:row>
      <xdr:rowOff>96610</xdr:rowOff>
    </xdr:from>
    <xdr:to>
      <xdr:col>8</xdr:col>
      <xdr:colOff>413657</xdr:colOff>
      <xdr:row>19</xdr:row>
      <xdr:rowOff>76200</xdr:rowOff>
    </xdr:to>
    <xdr:sp macro="" textlink="">
      <xdr:nvSpPr>
        <xdr:cNvPr id="8" name="TextBox 7"/>
        <xdr:cNvSpPr txBox="1"/>
      </xdr:nvSpPr>
      <xdr:spPr>
        <a:xfrm>
          <a:off x="3135629" y="3121750"/>
          <a:ext cx="1964328" cy="726350"/>
        </a:xfrm>
        <a:prstGeom prst="rect">
          <a:avLst/>
        </a:prstGeom>
        <a:solidFill>
          <a:schemeClr val="bg1"/>
        </a:solidFill>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100"/>
            <a:t>Over time it will be possible</a:t>
          </a:r>
          <a:r>
            <a:rPr lang="en-GB" sz="1100" baseline="0"/>
            <a:t> to see the trend in each 12 month forecast expenditure made each month.</a:t>
          </a:r>
          <a:endParaRPr lang="en-GB" sz="1100"/>
        </a:p>
      </xdr:txBody>
    </xdr:sp>
    <xdr:clientData/>
  </xdr:twoCellAnchor>
  <xdr:twoCellAnchor>
    <xdr:from>
      <xdr:col>7</xdr:col>
      <xdr:colOff>25854</xdr:colOff>
      <xdr:row>19</xdr:row>
      <xdr:rowOff>76200</xdr:rowOff>
    </xdr:from>
    <xdr:to>
      <xdr:col>7</xdr:col>
      <xdr:colOff>97971</xdr:colOff>
      <xdr:row>23</xdr:row>
      <xdr:rowOff>10886</xdr:rowOff>
    </xdr:to>
    <xdr:cxnSp macro="">
      <xdr:nvCxnSpPr>
        <xdr:cNvPr id="9" name="Straight Arrow Connector 8"/>
        <xdr:cNvCxnSpPr/>
      </xdr:nvCxnSpPr>
      <xdr:spPr>
        <a:xfrm>
          <a:off x="4087314" y="3848100"/>
          <a:ext cx="72117" cy="6662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58511</xdr:colOff>
      <xdr:row>19</xdr:row>
      <xdr:rowOff>76200</xdr:rowOff>
    </xdr:from>
    <xdr:to>
      <xdr:col>7</xdr:col>
      <xdr:colOff>381000</xdr:colOff>
      <xdr:row>22</xdr:row>
      <xdr:rowOff>119743</xdr:rowOff>
    </xdr:to>
    <xdr:cxnSp macro="">
      <xdr:nvCxnSpPr>
        <xdr:cNvPr id="10" name="Straight Arrow Connector 9"/>
        <xdr:cNvCxnSpPr>
          <a:stCxn id="8" idx="2"/>
        </xdr:cNvCxnSpPr>
      </xdr:nvCxnSpPr>
      <xdr:spPr>
        <a:xfrm>
          <a:off x="4119971" y="3848100"/>
          <a:ext cx="322489" cy="5921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239486</xdr:colOff>
      <xdr:row>10</xdr:row>
      <xdr:rowOff>174171</xdr:rowOff>
    </xdr:from>
    <xdr:to>
      <xdr:col>6</xdr:col>
      <xdr:colOff>580550</xdr:colOff>
      <xdr:row>24</xdr:row>
      <xdr:rowOff>65314</xdr:rowOff>
    </xdr:to>
    <xdr:grpSp>
      <xdr:nvGrpSpPr>
        <xdr:cNvPr id="11" name="Group 10"/>
        <xdr:cNvGrpSpPr/>
      </xdr:nvGrpSpPr>
      <xdr:grpSpPr>
        <a:xfrm>
          <a:off x="239486" y="2198914"/>
          <a:ext cx="3759178" cy="2481943"/>
          <a:chOff x="0" y="-2"/>
          <a:chExt cx="3667125" cy="5803901"/>
        </a:xfrm>
      </xdr:grpSpPr>
      <xdr:cxnSp macro="">
        <xdr:nvCxnSpPr>
          <xdr:cNvPr id="12" name="Straight Arrow Connector 11"/>
          <xdr:cNvCxnSpPr>
            <a:stCxn id="14" idx="2"/>
          </xdr:cNvCxnSpPr>
        </xdr:nvCxnSpPr>
        <xdr:spPr>
          <a:xfrm>
            <a:off x="1833563" y="1407751"/>
            <a:ext cx="704414" cy="43961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nvGrpSpPr>
          <xdr:cNvPr id="13" name="Group 12"/>
          <xdr:cNvGrpSpPr/>
        </xdr:nvGrpSpPr>
        <xdr:grpSpPr>
          <a:xfrm>
            <a:off x="0" y="-2"/>
            <a:ext cx="3667125" cy="1407753"/>
            <a:chOff x="0" y="-2"/>
            <a:chExt cx="3667125" cy="1407753"/>
          </a:xfrm>
        </xdr:grpSpPr>
        <xdr:sp macro="" textlink="">
          <xdr:nvSpPr>
            <xdr:cNvPr id="14" name="TextBox 1">
              <a:hlinkClick xmlns:r="http://schemas.openxmlformats.org/officeDocument/2006/relationships" r:id="rId2"/>
            </xdr:cNvPr>
            <xdr:cNvSpPr txBox="1"/>
          </xdr:nvSpPr>
          <xdr:spPr>
            <a:xfrm>
              <a:off x="0" y="-2"/>
              <a:ext cx="3667125" cy="1407753"/>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a:solidFill>
                    <a:schemeClr val="dk1"/>
                  </a:solidFill>
                  <a:effectLst/>
                  <a:latin typeface="+mn-lt"/>
                  <a:ea typeface="+mn-ea"/>
                  <a:cs typeface="+mn-cs"/>
                </a:rPr>
                <a:t>The impacts of the bar exceeding the Total expenditure and expenditure threshold lines are explained in</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the  </a:t>
              </a:r>
              <a:r>
                <a:rPr lang="en-GB" sz="1100" u="sng" baseline="0">
                  <a:solidFill>
                    <a:srgbClr val="3333FF"/>
                  </a:solidFill>
                </a:rPr>
                <a:t>degression factsheet.  </a:t>
              </a:r>
              <a:endParaRPr lang="en-GB" sz="1100" u="sng">
                <a:solidFill>
                  <a:srgbClr val="3333FF"/>
                </a:solidFill>
              </a:endParaRPr>
            </a:p>
          </xdr:txBody>
        </xdr:sp>
        <xdr:sp macro="" textlink="">
          <xdr:nvSpPr>
            <xdr:cNvPr id="15" name="Rectangle 14">
              <a:hlinkClick xmlns:r="http://schemas.openxmlformats.org/officeDocument/2006/relationships" r:id="rId3"/>
            </xdr:cNvPr>
            <xdr:cNvSpPr/>
          </xdr:nvSpPr>
          <xdr:spPr>
            <a:xfrm>
              <a:off x="1762125" y="904876"/>
              <a:ext cx="1285875"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1100"/>
            </a:p>
          </xdr:txBody>
        </xdr:sp>
      </xdr:grpSp>
    </xdr:grpSp>
    <xdr:clientData/>
  </xdr:twoCellAnchor>
  <xdr:twoCellAnchor>
    <xdr:from>
      <xdr:col>12</xdr:col>
      <xdr:colOff>119740</xdr:colOff>
      <xdr:row>21</xdr:row>
      <xdr:rowOff>130628</xdr:rowOff>
    </xdr:from>
    <xdr:to>
      <xdr:col>18</xdr:col>
      <xdr:colOff>163285</xdr:colOff>
      <xdr:row>25</xdr:row>
      <xdr:rowOff>37623</xdr:rowOff>
    </xdr:to>
    <xdr:sp macro="" textlink="">
      <xdr:nvSpPr>
        <xdr:cNvPr id="16" name="TextBox 1"/>
        <xdr:cNvSpPr txBox="1"/>
      </xdr:nvSpPr>
      <xdr:spPr>
        <a:xfrm>
          <a:off x="7305400" y="4268288"/>
          <a:ext cx="3792585" cy="638515"/>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a:t>
          </a:r>
          <a:r>
            <a:rPr lang="en-GB" sz="1100" baseline="0"/>
            <a:t> blue section represents the proportion of the forecast, calculated using the individual meter readings supplied by plants receiving payments.</a:t>
          </a:r>
          <a:endParaRPr lang="en-GB" sz="1100"/>
        </a:p>
      </xdr:txBody>
    </xdr:sp>
    <xdr:clientData/>
  </xdr:twoCellAnchor>
  <xdr:twoCellAnchor>
    <xdr:from>
      <xdr:col>12</xdr:col>
      <xdr:colOff>145014</xdr:colOff>
      <xdr:row>25</xdr:row>
      <xdr:rowOff>137785</xdr:rowOff>
    </xdr:from>
    <xdr:to>
      <xdr:col>18</xdr:col>
      <xdr:colOff>195944</xdr:colOff>
      <xdr:row>30</xdr:row>
      <xdr:rowOff>163287</xdr:rowOff>
    </xdr:to>
    <xdr:sp macro="" textlink="">
      <xdr:nvSpPr>
        <xdr:cNvPr id="17" name="TextBox 3"/>
        <xdr:cNvSpPr txBox="1"/>
      </xdr:nvSpPr>
      <xdr:spPr>
        <a:xfrm>
          <a:off x="7330674" y="5006965"/>
          <a:ext cx="3799970" cy="939902"/>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a:t>
          </a:r>
          <a:r>
            <a:rPr lang="en-GB" sz="1100" baseline="0"/>
            <a:t> red, yellow and green sections represent the proportion of the forecast estimated for systems yet to receive a payment. For this estimate  load factors are calculated from the average of meter readings provided by installations receiving payment.</a:t>
          </a:r>
          <a:endParaRPr lang="en-GB" sz="1100"/>
        </a:p>
      </xdr:txBody>
    </xdr:sp>
    <xdr:clientData/>
  </xdr:twoCellAnchor>
  <xdr:twoCellAnchor>
    <xdr:from>
      <xdr:col>11</xdr:col>
      <xdr:colOff>21770</xdr:colOff>
      <xdr:row>23</xdr:row>
      <xdr:rowOff>54427</xdr:rowOff>
    </xdr:from>
    <xdr:to>
      <xdr:col>12</xdr:col>
      <xdr:colOff>130625</xdr:colOff>
      <xdr:row>28</xdr:row>
      <xdr:rowOff>108856</xdr:rowOff>
    </xdr:to>
    <xdr:sp macro="" textlink="">
      <xdr:nvSpPr>
        <xdr:cNvPr id="18" name="Left Brace 17"/>
        <xdr:cNvSpPr/>
      </xdr:nvSpPr>
      <xdr:spPr>
        <a:xfrm rot="10800000">
          <a:off x="6582590" y="4557847"/>
          <a:ext cx="733695" cy="968829"/>
        </a:xfrm>
        <a:prstGeom prst="leftBrace">
          <a:avLst>
            <a:gd name="adj1" fmla="val 8333"/>
            <a:gd name="adj2" fmla="val 77636"/>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11</xdr:col>
      <xdr:colOff>10886</xdr:colOff>
      <xdr:row>28</xdr:row>
      <xdr:rowOff>141512</xdr:rowOff>
    </xdr:from>
    <xdr:to>
      <xdr:col>12</xdr:col>
      <xdr:colOff>141512</xdr:colOff>
      <xdr:row>31</xdr:row>
      <xdr:rowOff>54427</xdr:rowOff>
    </xdr:to>
    <xdr:sp macro="" textlink="">
      <xdr:nvSpPr>
        <xdr:cNvPr id="19" name="Left Brace 18"/>
        <xdr:cNvSpPr/>
      </xdr:nvSpPr>
      <xdr:spPr>
        <a:xfrm rot="10800000">
          <a:off x="6571706" y="5559332"/>
          <a:ext cx="755466" cy="461555"/>
        </a:xfrm>
        <a:prstGeom prst="leftBrace">
          <a:avLst>
            <a:gd name="adj1" fmla="val 8333"/>
            <a:gd name="adj2" fmla="val 4710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14</xdr:col>
      <xdr:colOff>468085</xdr:colOff>
      <xdr:row>3</xdr:row>
      <xdr:rowOff>163286</xdr:rowOff>
    </xdr:from>
    <xdr:to>
      <xdr:col>17</xdr:col>
      <xdr:colOff>380999</xdr:colOff>
      <xdr:row>6</xdr:row>
      <xdr:rowOff>174172</xdr:rowOff>
    </xdr:to>
    <xdr:sp macro="" textlink="">
      <xdr:nvSpPr>
        <xdr:cNvPr id="20" name="TextBox 1"/>
        <xdr:cNvSpPr txBox="1"/>
      </xdr:nvSpPr>
      <xdr:spPr>
        <a:xfrm>
          <a:off x="8903425" y="902426"/>
          <a:ext cx="1787434" cy="582386"/>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 markers on each line, represent the quarterly</a:t>
          </a:r>
          <a:r>
            <a:rPr lang="en-GB" sz="1100" baseline="0"/>
            <a:t> assessment dates.</a:t>
          </a:r>
          <a:endParaRPr lang="en-GB" sz="1100"/>
        </a:p>
      </xdr:txBody>
    </xdr:sp>
    <xdr:clientData/>
  </xdr:twoCellAnchor>
  <xdr:twoCellAnchor>
    <xdr:from>
      <xdr:col>14</xdr:col>
      <xdr:colOff>533400</xdr:colOff>
      <xdr:row>6</xdr:row>
      <xdr:rowOff>185057</xdr:rowOff>
    </xdr:from>
    <xdr:to>
      <xdr:col>15</xdr:col>
      <xdr:colOff>515711</xdr:colOff>
      <xdr:row>11</xdr:row>
      <xdr:rowOff>43543</xdr:rowOff>
    </xdr:to>
    <xdr:cxnSp macro="">
      <xdr:nvCxnSpPr>
        <xdr:cNvPr id="21" name="Straight Arrow Connector 20"/>
        <xdr:cNvCxnSpPr/>
      </xdr:nvCxnSpPr>
      <xdr:spPr>
        <a:xfrm flipH="1">
          <a:off x="8968740" y="1495697"/>
          <a:ext cx="607151" cy="8109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548368</xdr:colOff>
      <xdr:row>6</xdr:row>
      <xdr:rowOff>185057</xdr:rowOff>
    </xdr:from>
    <xdr:to>
      <xdr:col>16</xdr:col>
      <xdr:colOff>130629</xdr:colOff>
      <xdr:row>9</xdr:row>
      <xdr:rowOff>87085</xdr:rowOff>
    </xdr:to>
    <xdr:cxnSp macro="">
      <xdr:nvCxnSpPr>
        <xdr:cNvPr id="22" name="Straight Arrow Connector 21"/>
        <xdr:cNvCxnSpPr/>
      </xdr:nvCxnSpPr>
      <xdr:spPr>
        <a:xfrm>
          <a:off x="9608548" y="1495697"/>
          <a:ext cx="207101" cy="4735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446314</xdr:colOff>
      <xdr:row>6</xdr:row>
      <xdr:rowOff>119743</xdr:rowOff>
    </xdr:from>
    <xdr:to>
      <xdr:col>13</xdr:col>
      <xdr:colOff>65314</xdr:colOff>
      <xdr:row>12</xdr:row>
      <xdr:rowOff>76201</xdr:rowOff>
    </xdr:to>
    <xdr:sp macro="" textlink="">
      <xdr:nvSpPr>
        <xdr:cNvPr id="23" name="TextBox 1"/>
        <xdr:cNvSpPr txBox="1"/>
      </xdr:nvSpPr>
      <xdr:spPr>
        <a:xfrm>
          <a:off x="5757454" y="1430383"/>
          <a:ext cx="2118360" cy="1099458"/>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 total expenditure anticipated and expenditure thresholds were amended</a:t>
          </a:r>
          <a:r>
            <a:rPr lang="en-GB" sz="1100" baseline="0"/>
            <a:t> in regulations on 28 May 2014. This is why there is a break in the lines  between April 2014  and July 2014  </a:t>
          </a:r>
          <a:endParaRPr lang="en-GB" sz="1100"/>
        </a:p>
      </xdr:txBody>
    </xdr:sp>
    <xdr:clientData/>
  </xdr:twoCellAnchor>
  <xdr:twoCellAnchor>
    <xdr:from>
      <xdr:col>0</xdr:col>
      <xdr:colOff>43543</xdr:colOff>
      <xdr:row>30</xdr:row>
      <xdr:rowOff>2</xdr:rowOff>
    </xdr:from>
    <xdr:to>
      <xdr:col>3</xdr:col>
      <xdr:colOff>566058</xdr:colOff>
      <xdr:row>37</xdr:row>
      <xdr:rowOff>119743</xdr:rowOff>
    </xdr:to>
    <xdr:sp macro="" textlink="">
      <xdr:nvSpPr>
        <xdr:cNvPr id="24" name="TextBox 1"/>
        <xdr:cNvSpPr txBox="1"/>
      </xdr:nvSpPr>
      <xdr:spPr>
        <a:xfrm>
          <a:off x="43543" y="5783582"/>
          <a:ext cx="2084615" cy="1399901"/>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effectLst/>
              <a:latin typeface="+mn-lt"/>
              <a:ea typeface="+mn-ea"/>
              <a:cs typeface="+mn-cs"/>
            </a:rPr>
            <a:t>Date at which the forecast for the following 12 months is calculated. For most tariff bands this starts at 30 April 2013. For new tariff bands introduced in May 2014, the first assessment will start on 31 May 2014</a:t>
          </a:r>
          <a:endParaRPr lang="en-GB">
            <a:effectLst/>
          </a:endParaRPr>
        </a:p>
      </xdr:txBody>
    </xdr:sp>
    <xdr:clientData/>
  </xdr:twoCellAnchor>
  <xdr:twoCellAnchor>
    <xdr:from>
      <xdr:col>3</xdr:col>
      <xdr:colOff>609600</xdr:colOff>
      <xdr:row>32</xdr:row>
      <xdr:rowOff>152401</xdr:rowOff>
    </xdr:from>
    <xdr:to>
      <xdr:col>5</xdr:col>
      <xdr:colOff>391885</xdr:colOff>
      <xdr:row>34</xdr:row>
      <xdr:rowOff>152400</xdr:rowOff>
    </xdr:to>
    <xdr:cxnSp macro="">
      <xdr:nvCxnSpPr>
        <xdr:cNvPr id="25" name="Straight Arrow Connector 24"/>
        <xdr:cNvCxnSpPr/>
      </xdr:nvCxnSpPr>
      <xdr:spPr>
        <a:xfrm flipV="1">
          <a:off x="2171700" y="6301741"/>
          <a:ext cx="1031965" cy="3657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261257</xdr:colOff>
      <xdr:row>12</xdr:row>
      <xdr:rowOff>87087</xdr:rowOff>
    </xdr:from>
    <xdr:to>
      <xdr:col>11</xdr:col>
      <xdr:colOff>468086</xdr:colOff>
      <xdr:row>15</xdr:row>
      <xdr:rowOff>0</xdr:rowOff>
    </xdr:to>
    <xdr:sp macro="" textlink="">
      <xdr:nvSpPr>
        <xdr:cNvPr id="26" name="Left Brace 25"/>
        <xdr:cNvSpPr/>
      </xdr:nvSpPr>
      <xdr:spPr>
        <a:xfrm rot="5400000">
          <a:off x="6370865" y="2367099"/>
          <a:ext cx="484413" cy="831669"/>
        </a:xfrm>
        <a:prstGeom prst="leftBrace">
          <a:avLst>
            <a:gd name="adj1" fmla="val 18971"/>
            <a:gd name="adj2" fmla="val 5175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561975</xdr:colOff>
      <xdr:row>3</xdr:row>
      <xdr:rowOff>229552</xdr:rowOff>
    </xdr:from>
    <xdr:to>
      <xdr:col>15</xdr:col>
      <xdr:colOff>19050</xdr:colOff>
      <xdr:row>3</xdr:row>
      <xdr:rowOff>438149</xdr:rowOff>
    </xdr:to>
    <xdr:sp macro="" textlink="">
      <xdr:nvSpPr>
        <xdr:cNvPr id="4" name="Rectangle 3">
          <a:hlinkClick xmlns:r="http://schemas.openxmlformats.org/officeDocument/2006/relationships" r:id="rId1"/>
        </xdr:cNvPr>
        <xdr:cNvSpPr/>
      </xdr:nvSpPr>
      <xdr:spPr>
        <a:xfrm>
          <a:off x="12487275" y="610552"/>
          <a:ext cx="676275" cy="2085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134470</xdr:colOff>
      <xdr:row>2</xdr:row>
      <xdr:rowOff>62752</xdr:rowOff>
    </xdr:from>
    <xdr:to>
      <xdr:col>12</xdr:col>
      <xdr:colOff>29696</xdr:colOff>
      <xdr:row>6</xdr:row>
      <xdr:rowOff>161364</xdr:rowOff>
    </xdr:to>
    <xdr:sp macro="" textlink="">
      <xdr:nvSpPr>
        <xdr:cNvPr id="5" name="TextBox 4"/>
        <xdr:cNvSpPr txBox="1"/>
      </xdr:nvSpPr>
      <xdr:spPr>
        <a:xfrm>
          <a:off x="134470" y="439270"/>
          <a:ext cx="13028520" cy="13626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099FF"/>
              </a:solidFill>
              <a:effectLst/>
              <a:latin typeface="Arial" panose="020B0604020202020204" pitchFamily="34" charset="0"/>
              <a:ea typeface="+mn-ea"/>
              <a:cs typeface="Arial" panose="020B0604020202020204" pitchFamily="34" charset="0"/>
            </a:rPr>
            <a:t>Load factors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Load factors are used for determining scheme spend and whether a degression is needed. Further detailed explanation is published on the </a:t>
          </a:r>
          <a:r>
            <a:rPr lang="en-GB" sz="1100" u="sng">
              <a:solidFill>
                <a:srgbClr val="171CF5"/>
              </a:solidFill>
              <a:effectLst/>
              <a:latin typeface="Arial" panose="020B0604020202020204" pitchFamily="34" charset="0"/>
              <a:ea typeface="+mn-ea"/>
              <a:cs typeface="Arial" panose="020B0604020202020204" pitchFamily="34" charset="0"/>
            </a:rPr>
            <a:t>GOV.UK website.</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load factors applied to the 31 October 2014 degression update were as follows:</a:t>
          </a:r>
        </a:p>
        <a:p>
          <a:r>
            <a:rPr lang="en-GB" sz="1100">
              <a:solidFill>
                <a:schemeClr val="dk1"/>
              </a:solidFill>
              <a:effectLst/>
              <a:latin typeface="Arial" panose="020B0604020202020204" pitchFamily="34" charset="0"/>
              <a:ea typeface="+mn-ea"/>
              <a:cs typeface="Arial" panose="020B0604020202020204" pitchFamily="34" charset="0"/>
            </a:rPr>
            <a:t>The average load factor for the 5,428 installations which have provided meter readings is 14.41%. This is the overall scheme average load factor which is applied unless technology specific load factors are applied. </a:t>
          </a:r>
        </a:p>
        <a:p>
          <a:r>
            <a:rPr lang="en-GB" sz="1100">
              <a:solidFill>
                <a:schemeClr val="dk1"/>
              </a:solidFill>
              <a:effectLst/>
              <a:latin typeface="Arial" panose="020B0604020202020204" pitchFamily="34" charset="0"/>
              <a:ea typeface="+mn-ea"/>
              <a:cs typeface="Arial" panose="020B0604020202020204" pitchFamily="34" charset="0"/>
            </a:rPr>
            <a:t>The table below shows the list of load factors applied to</a:t>
          </a:r>
          <a:r>
            <a:rPr lang="en-GB" sz="1100" baseline="0">
              <a:solidFill>
                <a:schemeClr val="dk1"/>
              </a:solidFill>
              <a:effectLst/>
              <a:latin typeface="Arial" panose="020B0604020202020204" pitchFamily="34" charset="0"/>
              <a:ea typeface="+mn-ea"/>
              <a:cs typeface="Arial" panose="020B0604020202020204" pitchFamily="34" charset="0"/>
            </a:rPr>
            <a:t> the different</a:t>
          </a:r>
          <a:r>
            <a:rPr lang="en-GB" sz="1100">
              <a:solidFill>
                <a:schemeClr val="dk1"/>
              </a:solidFill>
              <a:effectLst/>
              <a:latin typeface="Arial" panose="020B0604020202020204" pitchFamily="34" charset="0"/>
              <a:ea typeface="+mn-ea"/>
              <a:cs typeface="Arial" panose="020B0604020202020204" pitchFamily="34" charset="0"/>
            </a:rPr>
            <a:t> technologies and heat uses (which vary according to the rules applied and set out in the guidance note which can be accessed via the above link) </a:t>
          </a:r>
        </a:p>
      </xdr:txBody>
    </xdr:sp>
    <xdr:clientData/>
  </xdr:twoCellAnchor>
  <xdr:twoCellAnchor>
    <xdr:from>
      <xdr:col>7</xdr:col>
      <xdr:colOff>107576</xdr:colOff>
      <xdr:row>3</xdr:row>
      <xdr:rowOff>170330</xdr:rowOff>
    </xdr:from>
    <xdr:to>
      <xdr:col>8</xdr:col>
      <xdr:colOff>1030941</xdr:colOff>
      <xdr:row>3</xdr:row>
      <xdr:rowOff>546848</xdr:rowOff>
    </xdr:to>
    <xdr:sp macro="" textlink="">
      <xdr:nvSpPr>
        <xdr:cNvPr id="6" name="Rounded Rectangle 5">
          <a:hlinkClick xmlns:r="http://schemas.openxmlformats.org/officeDocument/2006/relationships" r:id="rId1"/>
        </xdr:cNvPr>
        <xdr:cNvSpPr/>
      </xdr:nvSpPr>
      <xdr:spPr>
        <a:xfrm>
          <a:off x="8624047" y="735106"/>
          <a:ext cx="1550894" cy="376518"/>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absoluteAnchor>
    <xdr:pos x="0" y="0"/>
    <xdr:ext cx="9294725" cy="607087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205" cy="607002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94725" cy="607087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86875" cy="60579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94725" cy="607087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s/Heat/Performance%20Team/1.%20Degression/1.%20Non-domestic/RHI%20spend%20projections%20for%20degression%20(June14)%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Heat/Performance%20Team/1.%20Degression/1.%20Non-domestic/RHI%20spend%20projections%20for%20degression%20(Nov%202014)%20(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1. Application data"/>
      <sheetName val="2. Tariff &amp; tech lookups"/>
      <sheetName val="3. Load factor calcs"/>
      <sheetName val="4.Biomethane cost calculations"/>
      <sheetName val="5. Main cost calculation"/>
      <sheetName val="6. Degression summary"/>
      <sheetName val="7. Graph table"/>
      <sheetName val="8. Graphs"/>
      <sheetName val="9. SAS QA"/>
      <sheetName val="10. Desk notes"/>
      <sheetName val="11. Methodology"/>
      <sheetName val="12. Function explanation"/>
      <sheetName val="trigger tables"/>
      <sheetName val="Sheet1"/>
      <sheetName val="QA"/>
      <sheetName val="will QA"/>
    </sheetNames>
    <sheetDataSet>
      <sheetData sheetId="0"/>
      <sheetData sheetId="1"/>
      <sheetData sheetId="2"/>
      <sheetData sheetId="3"/>
      <sheetData sheetId="4"/>
      <sheetData sheetId="5"/>
      <sheetData sheetId="6"/>
      <sheetData sheetId="7">
        <row r="4">
          <cell r="F4">
            <v>41394</v>
          </cell>
        </row>
        <row r="13">
          <cell r="F13">
            <v>5.7</v>
          </cell>
          <cell r="G13">
            <v>8.3000000000000007</v>
          </cell>
          <cell r="H13">
            <v>9.1951380246963712</v>
          </cell>
          <cell r="I13">
            <v>9.9242581006243</v>
          </cell>
          <cell r="J13">
            <v>10.141932719871809</v>
          </cell>
          <cell r="K13">
            <v>10.660455952750853</v>
          </cell>
          <cell r="L13">
            <v>12.263469122865414</v>
          </cell>
          <cell r="M13">
            <v>13.101333640343231</v>
          </cell>
          <cell r="N13">
            <v>14.08673251698742</v>
          </cell>
          <cell r="O13">
            <v>14.608264344326619</v>
          </cell>
          <cell r="P13">
            <v>15.413805885563201</v>
          </cell>
          <cell r="Q13">
            <v>15.836019627185605</v>
          </cell>
          <cell r="R13">
            <v>16.261437826611967</v>
          </cell>
          <cell r="S13">
            <v>17.399999999999999</v>
          </cell>
          <cell r="U13">
            <v>0</v>
          </cell>
          <cell r="X13">
            <v>0</v>
          </cell>
          <cell r="AA13">
            <v>0</v>
          </cell>
        </row>
        <row r="14">
          <cell r="F14">
            <v>5</v>
          </cell>
          <cell r="G14">
            <v>3.6</v>
          </cell>
          <cell r="H14">
            <v>3.1737286677254088</v>
          </cell>
          <cell r="I14">
            <v>3.339828977159351</v>
          </cell>
          <cell r="J14">
            <v>5.3811184251626853</v>
          </cell>
          <cell r="K14">
            <v>5.3878954496244988</v>
          </cell>
          <cell r="L14">
            <v>5.2312411474433498</v>
          </cell>
          <cell r="M14">
            <v>4.6797600636359284</v>
          </cell>
          <cell r="N14">
            <v>3.1484196019904669</v>
          </cell>
          <cell r="O14">
            <v>2.6121401972892833</v>
          </cell>
          <cell r="P14">
            <v>1.9900047396129203</v>
          </cell>
          <cell r="Q14">
            <v>2.7714167280648678</v>
          </cell>
          <cell r="R14">
            <v>2.8568468943109173</v>
          </cell>
          <cell r="S14">
            <v>3.2</v>
          </cell>
        </row>
        <row r="15">
          <cell r="F15">
            <v>7.1</v>
          </cell>
          <cell r="G15">
            <v>5.9</v>
          </cell>
          <cell r="H15">
            <v>6.7775196856525897</v>
          </cell>
          <cell r="I15">
            <v>6.2427478712400806</v>
          </cell>
          <cell r="J15">
            <v>4.4881079089828431</v>
          </cell>
          <cell r="K15">
            <v>5.6204552341694249</v>
          </cell>
          <cell r="L15">
            <v>4.9334672373052744</v>
          </cell>
          <cell r="M15">
            <v>4.1272982816072661</v>
          </cell>
          <cell r="N15">
            <v>3.9962062083839651</v>
          </cell>
          <cell r="O15">
            <v>4.0006326299108386</v>
          </cell>
          <cell r="P15">
            <v>4.9480833525889922</v>
          </cell>
          <cell r="Q15">
            <v>6.1370787113853673</v>
          </cell>
          <cell r="R15">
            <v>6.4831201581251863</v>
          </cell>
          <cell r="S15">
            <v>3.9</v>
          </cell>
        </row>
        <row r="16">
          <cell r="F16">
            <v>4.8</v>
          </cell>
          <cell r="G16">
            <v>5.0999999999999996</v>
          </cell>
          <cell r="H16">
            <v>3.6886148671944583</v>
          </cell>
          <cell r="I16">
            <v>3.8507491429028455</v>
          </cell>
          <cell r="J16">
            <v>3.876682385750752</v>
          </cell>
          <cell r="K16">
            <v>3.9049323283430803</v>
          </cell>
          <cell r="L16">
            <v>4.025924227735171</v>
          </cell>
          <cell r="M16">
            <v>4.0425900681267848</v>
          </cell>
          <cell r="N16">
            <v>3.8148758508112612</v>
          </cell>
          <cell r="O16">
            <v>3.3997084189819438</v>
          </cell>
          <cell r="P16">
            <v>3.1267165462900866</v>
          </cell>
          <cell r="Q16">
            <v>3.2259325289672183</v>
          </cell>
          <cell r="R16">
            <v>3.0222618474942524</v>
          </cell>
          <cell r="S16">
            <v>1.4</v>
          </cell>
        </row>
        <row r="17">
          <cell r="F17">
            <v>13.4</v>
          </cell>
          <cell r="I17">
            <v>15.5</v>
          </cell>
          <cell r="L17">
            <v>17.600000000000001</v>
          </cell>
          <cell r="O17">
            <v>19.600000000000001</v>
          </cell>
          <cell r="R17">
            <v>21.8</v>
          </cell>
        </row>
        <row r="18">
          <cell r="F18">
            <v>20.100000000000001</v>
          </cell>
          <cell r="I18">
            <v>23.2</v>
          </cell>
          <cell r="L18">
            <v>26.3</v>
          </cell>
          <cell r="O18">
            <v>29.4</v>
          </cell>
          <cell r="R18">
            <v>32.700000000000003</v>
          </cell>
        </row>
        <row r="19">
          <cell r="U19">
            <v>43.7</v>
          </cell>
          <cell r="X19">
            <v>49</v>
          </cell>
          <cell r="AA19">
            <v>54.2</v>
          </cell>
          <cell r="AD19">
            <v>59.9</v>
          </cell>
          <cell r="AG19">
            <v>66.2</v>
          </cell>
        </row>
        <row r="20">
          <cell r="U20">
            <v>52.5</v>
          </cell>
          <cell r="X20">
            <v>58.8</v>
          </cell>
          <cell r="AA20">
            <v>65.099999999999994</v>
          </cell>
          <cell r="AD20">
            <v>71.8</v>
          </cell>
          <cell r="AG20">
            <v>79.400000000000006</v>
          </cell>
        </row>
      </sheetData>
      <sheetData sheetId="8">
        <row r="1">
          <cell r="W1" t="str">
            <v>Expenditure threshold (or scaled trigger) (£m)</v>
          </cell>
        </row>
        <row r="3">
          <cell r="T3" t="str">
            <v>30 April 2013</v>
          </cell>
        </row>
        <row r="4">
          <cell r="T4" t="str">
            <v>31 May 2013</v>
          </cell>
          <cell r="W4" t="str">
            <v xml:space="preserve">Expenditure threshold (Total expenditure anticipated for subsequent year) (£m) </v>
          </cell>
        </row>
        <row r="5">
          <cell r="T5" t="str">
            <v>30 June 2013</v>
          </cell>
        </row>
        <row r="6">
          <cell r="T6" t="str">
            <v>31 July 2013</v>
          </cell>
          <cell r="W6" t="str">
            <v>Forecast expenditure (£m) - Accreditations receiving payment</v>
          </cell>
        </row>
        <row r="7">
          <cell r="T7" t="str">
            <v>31 August 2013</v>
          </cell>
          <cell r="W7" t="str">
            <v>Forecast expenditure (£m) - Accreditations that have not yet received payment as at 31.05.2014</v>
          </cell>
        </row>
        <row r="8">
          <cell r="T8" t="str">
            <v>30 September 2013</v>
          </cell>
          <cell r="W8" t="str">
            <v>Forecast expenditure (£m) - Full applications</v>
          </cell>
        </row>
        <row r="9">
          <cell r="T9" t="str">
            <v>31 October 2013</v>
          </cell>
          <cell r="W9" t="str">
            <v>Forecast expenditure (£m)  - Preliminary applications and preliminary accreditations</v>
          </cell>
        </row>
        <row r="10">
          <cell r="T10" t="str">
            <v>30 November 2013</v>
          </cell>
        </row>
        <row r="11">
          <cell r="T11" t="str">
            <v>31 December 2013</v>
          </cell>
        </row>
        <row r="12">
          <cell r="T12" t="str">
            <v>31 January 2014</v>
          </cell>
        </row>
        <row r="13">
          <cell r="T13" t="str">
            <v>28 February 2014</v>
          </cell>
        </row>
        <row r="14">
          <cell r="T14" t="str">
            <v>31 March 2014</v>
          </cell>
        </row>
        <row r="15">
          <cell r="T15" t="str">
            <v>30 April 2014</v>
          </cell>
        </row>
        <row r="16">
          <cell r="T16" t="str">
            <v>31 May 2014</v>
          </cell>
        </row>
        <row r="17">
          <cell r="T17" t="str">
            <v>30 June 2014</v>
          </cell>
        </row>
        <row r="18">
          <cell r="T18" t="str">
            <v>31 July 2014</v>
          </cell>
        </row>
        <row r="19">
          <cell r="T19" t="str">
            <v>31 August 2014</v>
          </cell>
        </row>
        <row r="20">
          <cell r="T20" t="str">
            <v>30 September 2014</v>
          </cell>
        </row>
        <row r="21">
          <cell r="T21" t="str">
            <v>31 October 2014</v>
          </cell>
        </row>
        <row r="22">
          <cell r="T22" t="str">
            <v>30 November 2014</v>
          </cell>
        </row>
        <row r="23">
          <cell r="T23" t="str">
            <v>31 December 2014</v>
          </cell>
        </row>
        <row r="24">
          <cell r="T24" t="str">
            <v>31 January 2015</v>
          </cell>
        </row>
        <row r="25">
          <cell r="T25" t="str">
            <v>28 February 2015</v>
          </cell>
        </row>
        <row r="26">
          <cell r="T26" t="str">
            <v>31 March 2015</v>
          </cell>
        </row>
        <row r="27">
          <cell r="T27" t="str">
            <v>30 April 2015</v>
          </cell>
        </row>
        <row r="28">
          <cell r="T28" t="str">
            <v>31 May 2015</v>
          </cell>
        </row>
        <row r="29">
          <cell r="T29" t="str">
            <v>30 June 2015</v>
          </cell>
        </row>
        <row r="30">
          <cell r="T30" t="str">
            <v>31 July 2015</v>
          </cell>
        </row>
      </sheetData>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Contents"/>
      <sheetName val="1.1 Flow diagram"/>
      <sheetName val="1.2 Methodology"/>
      <sheetName val="1.3 Function explanation"/>
      <sheetName val="2.1 Parameter values "/>
      <sheetName val="2.2 Application data"/>
      <sheetName val="2.3 Tariff &amp; tech lookups"/>
      <sheetName val="3.1 Load factor calcs"/>
      <sheetName val="3.2 Biomethane cost calculation"/>
      <sheetName val="3.3 Main cost calculation"/>
      <sheetName val="4.1 Degression summary"/>
      <sheetName val="4.2 Graph table"/>
      <sheetName val="4.3 Graphs"/>
      <sheetName val="5.1 Amendments log"/>
      <sheetName val="5.2 SAS QA"/>
      <sheetName val="5.3 Desk notes"/>
      <sheetName val="trigger tables"/>
      <sheetName val="Sheet1"/>
      <sheetName val="QA"/>
      <sheetName val="will QA"/>
      <sheetName val="Scheme background"/>
      <sheetName val="Conten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F8">
            <v>41394</v>
          </cell>
          <cell r="G8">
            <v>41425</v>
          </cell>
          <cell r="H8">
            <v>41455</v>
          </cell>
          <cell r="I8">
            <v>41486</v>
          </cell>
          <cell r="J8">
            <v>41517</v>
          </cell>
          <cell r="K8">
            <v>41547</v>
          </cell>
          <cell r="L8">
            <v>41578</v>
          </cell>
          <cell r="M8">
            <v>41608</v>
          </cell>
          <cell r="N8">
            <v>41639</v>
          </cell>
          <cell r="O8">
            <v>41670</v>
          </cell>
          <cell r="P8">
            <v>41698</v>
          </cell>
          <cell r="Q8">
            <v>41729</v>
          </cell>
          <cell r="R8">
            <v>41759</v>
          </cell>
          <cell r="S8">
            <v>41790</v>
          </cell>
          <cell r="T8">
            <v>41820</v>
          </cell>
          <cell r="U8">
            <v>41851</v>
          </cell>
          <cell r="V8">
            <v>41882</v>
          </cell>
          <cell r="W8">
            <v>41912</v>
          </cell>
          <cell r="X8">
            <v>41943</v>
          </cell>
          <cell r="Y8">
            <v>41973</v>
          </cell>
          <cell r="Z8">
            <v>42004</v>
          </cell>
          <cell r="AA8">
            <v>42035</v>
          </cell>
          <cell r="AB8">
            <v>42063</v>
          </cell>
          <cell r="AC8">
            <v>42094</v>
          </cell>
          <cell r="AD8">
            <v>42124</v>
          </cell>
          <cell r="AE8">
            <v>42155</v>
          </cell>
          <cell r="AF8">
            <v>42185</v>
          </cell>
          <cell r="AG8">
            <v>42216</v>
          </cell>
        </row>
        <row r="9">
          <cell r="F9">
            <v>7.4</v>
          </cell>
          <cell r="G9">
            <v>10.9</v>
          </cell>
          <cell r="H9">
            <v>12.472230699887213</v>
          </cell>
          <cell r="I9">
            <v>13.411866268312021</v>
          </cell>
          <cell r="J9">
            <v>13.958335408533356</v>
          </cell>
          <cell r="K9">
            <v>14.724002063696993</v>
          </cell>
          <cell r="L9">
            <v>14.712398398531853</v>
          </cell>
          <cell r="M9">
            <v>16.18767563077547</v>
          </cell>
          <cell r="N9">
            <v>19.398845270537553</v>
          </cell>
          <cell r="O9">
            <v>21.446535158161453</v>
          </cell>
          <cell r="P9">
            <v>23.419891364846087</v>
          </cell>
          <cell r="Q9">
            <v>25.092648757329151</v>
          </cell>
          <cell r="R9">
            <v>31.029347667254921</v>
          </cell>
          <cell r="S9">
            <v>36.1</v>
          </cell>
          <cell r="T9">
            <v>42.1</v>
          </cell>
          <cell r="U9">
            <v>46.4</v>
          </cell>
          <cell r="V9">
            <v>48.24214806061606</v>
          </cell>
          <cell r="W9">
            <v>50.377601967054439</v>
          </cell>
          <cell r="X9">
            <v>53.257171246144907</v>
          </cell>
          <cell r="AA9">
            <v>0</v>
          </cell>
        </row>
        <row r="10">
          <cell r="F10">
            <v>6.1</v>
          </cell>
          <cell r="G10">
            <v>4.5999999999999996</v>
          </cell>
          <cell r="H10">
            <v>4.96887467317742</v>
          </cell>
          <cell r="I10">
            <v>5.4519223581864908</v>
          </cell>
          <cell r="J10">
            <v>6.5797283968306717</v>
          </cell>
          <cell r="K10">
            <v>7.4341123709967478</v>
          </cell>
          <cell r="L10">
            <v>9.4892352759174425</v>
          </cell>
          <cell r="M10">
            <v>7.7132923379365081</v>
          </cell>
          <cell r="N10">
            <v>4.6544330216102878</v>
          </cell>
          <cell r="O10">
            <v>5.2453738290672778</v>
          </cell>
          <cell r="P10">
            <v>7.4437338944513662</v>
          </cell>
          <cell r="Q10">
            <v>11.162638531776055</v>
          </cell>
          <cell r="R10">
            <v>12.247815306217001</v>
          </cell>
          <cell r="S10">
            <v>13</v>
          </cell>
          <cell r="T10">
            <v>11.8</v>
          </cell>
          <cell r="U10">
            <v>11.8</v>
          </cell>
          <cell r="V10">
            <v>13.338888129460894</v>
          </cell>
          <cell r="W10">
            <v>13.28484745475544</v>
          </cell>
          <cell r="X10">
            <v>11.051384781890318</v>
          </cell>
        </row>
        <row r="11">
          <cell r="F11">
            <v>5.0999999999999996</v>
          </cell>
          <cell r="G11">
            <v>5.6</v>
          </cell>
          <cell r="H11">
            <v>5.1161146514335556</v>
          </cell>
          <cell r="I11">
            <v>5.5993115307393024</v>
          </cell>
          <cell r="J11">
            <v>5.8894225378226537</v>
          </cell>
          <cell r="K11">
            <v>8.5164379989636796</v>
          </cell>
          <cell r="L11">
            <v>8.1238567311732464</v>
          </cell>
          <cell r="M11">
            <v>8.923688175398869</v>
          </cell>
          <cell r="N11">
            <v>11.150718242050193</v>
          </cell>
          <cell r="O11">
            <v>12.364136548534839</v>
          </cell>
          <cell r="P11">
            <v>13.484657570897623</v>
          </cell>
          <cell r="Q11">
            <v>13.96835796476727</v>
          </cell>
          <cell r="R11">
            <v>15.12449936234945</v>
          </cell>
          <cell r="S11">
            <v>12.6</v>
          </cell>
          <cell r="T11">
            <v>24.6</v>
          </cell>
          <cell r="U11">
            <v>19.7</v>
          </cell>
          <cell r="V11">
            <v>15.068487692654903</v>
          </cell>
          <cell r="W11">
            <v>32.625077686097612</v>
          </cell>
          <cell r="X11">
            <v>24.74227364288355</v>
          </cell>
        </row>
        <row r="12">
          <cell r="F12">
            <v>0</v>
          </cell>
          <cell r="G12">
            <v>0</v>
          </cell>
          <cell r="H12">
            <v>0</v>
          </cell>
          <cell r="I12">
            <v>0</v>
          </cell>
          <cell r="J12">
            <v>0</v>
          </cell>
          <cell r="K12">
            <v>0</v>
          </cell>
          <cell r="L12">
            <v>0</v>
          </cell>
          <cell r="M12">
            <v>0</v>
          </cell>
          <cell r="N12">
            <v>0</v>
          </cell>
          <cell r="O12">
            <v>0</v>
          </cell>
          <cell r="P12">
            <v>8.2205729804446289E-3</v>
          </cell>
          <cell r="Q12">
            <v>8.532408973580213E-3</v>
          </cell>
          <cell r="R12">
            <v>9.2961490853911855E-3</v>
          </cell>
          <cell r="S12">
            <v>0</v>
          </cell>
          <cell r="T12">
            <v>0</v>
          </cell>
          <cell r="U12">
            <v>0</v>
          </cell>
          <cell r="V12">
            <v>0</v>
          </cell>
          <cell r="W12">
            <v>0</v>
          </cell>
          <cell r="X12">
            <v>0</v>
          </cell>
        </row>
        <row r="13">
          <cell r="F13">
            <v>14.8</v>
          </cell>
          <cell r="I13">
            <v>16.7</v>
          </cell>
          <cell r="L13">
            <v>18.7</v>
          </cell>
          <cell r="O13">
            <v>20.6</v>
          </cell>
          <cell r="R13">
            <v>22.6</v>
          </cell>
        </row>
        <row r="14">
          <cell r="F14">
            <v>22.2</v>
          </cell>
          <cell r="I14">
            <v>25.1</v>
          </cell>
          <cell r="L14">
            <v>28</v>
          </cell>
          <cell r="O14">
            <v>30.9</v>
          </cell>
          <cell r="R14">
            <v>34</v>
          </cell>
        </row>
        <row r="15">
          <cell r="U15">
            <v>48.8</v>
          </cell>
          <cell r="X15">
            <v>56</v>
          </cell>
          <cell r="AA15">
            <v>63.2</v>
          </cell>
          <cell r="AD15">
            <v>71.099999999999994</v>
          </cell>
          <cell r="AG15">
            <v>80.3</v>
          </cell>
        </row>
        <row r="16">
          <cell r="U16">
            <v>58.6</v>
          </cell>
          <cell r="X16">
            <v>67.2</v>
          </cell>
          <cell r="AA16">
            <v>75.900000000000006</v>
          </cell>
          <cell r="AD16">
            <v>85.3</v>
          </cell>
          <cell r="AG16">
            <v>96.4</v>
          </cell>
        </row>
        <row r="17">
          <cell r="F17">
            <v>5.7</v>
          </cell>
          <cell r="G17">
            <v>8.3000000000000007</v>
          </cell>
          <cell r="H17">
            <v>9.1951380246963712</v>
          </cell>
          <cell r="I17">
            <v>9.9242581006243</v>
          </cell>
          <cell r="J17">
            <v>10.141932719871809</v>
          </cell>
          <cell r="K17">
            <v>10.660455952750853</v>
          </cell>
          <cell r="L17">
            <v>12.263469122865414</v>
          </cell>
          <cell r="M17">
            <v>13.101333640343231</v>
          </cell>
          <cell r="N17">
            <v>14.08673251698742</v>
          </cell>
          <cell r="O17">
            <v>14.608264344326619</v>
          </cell>
          <cell r="P17">
            <v>15.413805885563201</v>
          </cell>
          <cell r="Q17">
            <v>15.836019627185605</v>
          </cell>
          <cell r="R17">
            <v>16.261437826611967</v>
          </cell>
          <cell r="S17">
            <v>17.399999999999999</v>
          </cell>
          <cell r="T17">
            <v>19.600000000000001</v>
          </cell>
          <cell r="U17">
            <v>20.8</v>
          </cell>
          <cell r="V17">
            <v>21.115192246792375</v>
          </cell>
          <cell r="W17">
            <v>21.242468550407104</v>
          </cell>
          <cell r="X17">
            <v>21.169220180274763</v>
          </cell>
          <cell r="AA17">
            <v>0</v>
          </cell>
        </row>
        <row r="18">
          <cell r="F18">
            <v>5</v>
          </cell>
          <cell r="G18">
            <v>3.6</v>
          </cell>
          <cell r="H18">
            <v>3.1737286677254088</v>
          </cell>
          <cell r="I18">
            <v>3.339828977159351</v>
          </cell>
          <cell r="J18">
            <v>5.3811184251626853</v>
          </cell>
          <cell r="K18">
            <v>5.3878954496244988</v>
          </cell>
          <cell r="L18">
            <v>5.2312411474433498</v>
          </cell>
          <cell r="M18">
            <v>4.6797600636359284</v>
          </cell>
          <cell r="N18">
            <v>3.1484196019904669</v>
          </cell>
          <cell r="O18">
            <v>2.6121401972892833</v>
          </cell>
          <cell r="P18">
            <v>1.9900047396129203</v>
          </cell>
          <cell r="Q18">
            <v>2.7714167280648678</v>
          </cell>
          <cell r="R18">
            <v>2.8568468943109173</v>
          </cell>
          <cell r="S18">
            <v>3.2</v>
          </cell>
          <cell r="T18">
            <v>2.7</v>
          </cell>
          <cell r="U18">
            <v>1.9</v>
          </cell>
          <cell r="V18">
            <v>1.9367898589338814</v>
          </cell>
          <cell r="W18">
            <v>2.4154206156825144</v>
          </cell>
          <cell r="X18">
            <v>3.2642616530179911</v>
          </cell>
        </row>
        <row r="19">
          <cell r="F19">
            <v>7.1</v>
          </cell>
          <cell r="G19">
            <v>5.9</v>
          </cell>
          <cell r="H19">
            <v>6.7775196856525897</v>
          </cell>
          <cell r="I19">
            <v>6.2427478712400806</v>
          </cell>
          <cell r="J19">
            <v>4.4881079089828431</v>
          </cell>
          <cell r="K19">
            <v>5.6204552341694249</v>
          </cell>
          <cell r="L19">
            <v>4.9334672373052744</v>
          </cell>
          <cell r="M19">
            <v>4.1272982816072661</v>
          </cell>
          <cell r="N19">
            <v>3.9962062083839651</v>
          </cell>
          <cell r="O19">
            <v>4.0006326299108386</v>
          </cell>
          <cell r="P19">
            <v>4.9480833525889922</v>
          </cell>
          <cell r="Q19">
            <v>6.1370787113853673</v>
          </cell>
          <cell r="R19">
            <v>6.4831201581251863</v>
          </cell>
          <cell r="S19">
            <v>3.9</v>
          </cell>
          <cell r="T19">
            <v>4</v>
          </cell>
          <cell r="U19">
            <v>3.4</v>
          </cell>
          <cell r="V19">
            <v>3.1939103822244768</v>
          </cell>
          <cell r="W19">
            <v>3.8330037080684694</v>
          </cell>
          <cell r="X19">
            <v>3.0505766041810287</v>
          </cell>
        </row>
        <row r="20">
          <cell r="F20">
            <v>4.8</v>
          </cell>
          <cell r="G20">
            <v>5.0999999999999996</v>
          </cell>
          <cell r="H20">
            <v>3.6886148671944583</v>
          </cell>
          <cell r="I20">
            <v>3.8507491429028455</v>
          </cell>
          <cell r="J20">
            <v>3.876682385750752</v>
          </cell>
          <cell r="K20">
            <v>3.9049323283430803</v>
          </cell>
          <cell r="L20">
            <v>4.025924227735171</v>
          </cell>
          <cell r="M20">
            <v>4.0425900681267848</v>
          </cell>
          <cell r="N20">
            <v>3.8148758508112612</v>
          </cell>
          <cell r="O20">
            <v>3.3997084189819438</v>
          </cell>
          <cell r="P20">
            <v>3.1267165462900866</v>
          </cell>
          <cell r="Q20">
            <v>3.2259325289672183</v>
          </cell>
          <cell r="R20">
            <v>3.0222618474942524</v>
          </cell>
          <cell r="S20">
            <v>1.4</v>
          </cell>
          <cell r="T20">
            <v>1.5</v>
          </cell>
          <cell r="U20">
            <v>1.3</v>
          </cell>
          <cell r="V20">
            <v>1.4473378013151461</v>
          </cell>
          <cell r="W20">
            <v>1.4395076876848387</v>
          </cell>
          <cell r="X20">
            <v>1.5823229964751586</v>
          </cell>
        </row>
        <row r="21">
          <cell r="F21">
            <v>13.4</v>
          </cell>
          <cell r="I21">
            <v>15.5</v>
          </cell>
          <cell r="L21">
            <v>17.600000000000001</v>
          </cell>
          <cell r="O21">
            <v>19.600000000000001</v>
          </cell>
          <cell r="R21">
            <v>21.8</v>
          </cell>
        </row>
        <row r="22">
          <cell r="F22">
            <v>20.100000000000001</v>
          </cell>
          <cell r="I22">
            <v>23.2</v>
          </cell>
          <cell r="L22">
            <v>26.3</v>
          </cell>
          <cell r="O22">
            <v>29.4</v>
          </cell>
          <cell r="R22">
            <v>32.700000000000003</v>
          </cell>
        </row>
        <row r="23">
          <cell r="U23">
            <v>43.7</v>
          </cell>
          <cell r="X23">
            <v>49</v>
          </cell>
          <cell r="AA23">
            <v>54.2</v>
          </cell>
          <cell r="AD23">
            <v>59.9</v>
          </cell>
          <cell r="AG23">
            <v>66.2</v>
          </cell>
        </row>
        <row r="24">
          <cell r="U24">
            <v>52.5</v>
          </cell>
          <cell r="X24">
            <v>58.8</v>
          </cell>
          <cell r="AA24">
            <v>65.099999999999994</v>
          </cell>
          <cell r="AD24">
            <v>71.8</v>
          </cell>
          <cell r="AG24">
            <v>79.400000000000006</v>
          </cell>
        </row>
        <row r="25">
          <cell r="F25">
            <v>0.8</v>
          </cell>
          <cell r="G25">
            <v>0.8</v>
          </cell>
          <cell r="H25">
            <v>0.76895603442581928</v>
          </cell>
          <cell r="I25">
            <v>0.69967761588741417</v>
          </cell>
          <cell r="J25">
            <v>0.70263610532629883</v>
          </cell>
          <cell r="K25">
            <v>1.1859728581880564</v>
          </cell>
          <cell r="L25">
            <v>1.2463306831002341</v>
          </cell>
          <cell r="M25">
            <v>1.385201609415579</v>
          </cell>
          <cell r="N25">
            <v>1.29285975624014</v>
          </cell>
          <cell r="O25">
            <v>1.2949869347412093</v>
          </cell>
          <cell r="P25">
            <v>1.2929576494032879</v>
          </cell>
          <cell r="Q25">
            <v>1.600807965538064</v>
          </cell>
          <cell r="R25">
            <v>2.2124505698707981</v>
          </cell>
          <cell r="S25">
            <v>3.4</v>
          </cell>
          <cell r="T25">
            <v>3.4</v>
          </cell>
          <cell r="U25">
            <v>3.5</v>
          </cell>
          <cell r="V25">
            <v>3.4799561862347854</v>
          </cell>
          <cell r="W25">
            <v>3.4598178432493238</v>
          </cell>
          <cell r="X25">
            <v>3.4821201363917642</v>
          </cell>
          <cell r="AA25">
            <v>0</v>
          </cell>
        </row>
        <row r="26">
          <cell r="F26">
            <v>0.7</v>
          </cell>
          <cell r="G26">
            <v>0.6</v>
          </cell>
          <cell r="H26">
            <v>2.4367468792595277</v>
          </cell>
          <cell r="I26">
            <v>3.1911045811405514</v>
          </cell>
          <cell r="J26">
            <v>3.020612343404498</v>
          </cell>
          <cell r="K26">
            <v>2.2267227953254869</v>
          </cell>
          <cell r="L26">
            <v>2.1482441048890388</v>
          </cell>
          <cell r="M26">
            <v>2.4943315810239666</v>
          </cell>
          <cell r="N26">
            <v>0.98723965026382976</v>
          </cell>
          <cell r="O26">
            <v>0.97562719835460987</v>
          </cell>
          <cell r="P26">
            <v>1.0001877151198413</v>
          </cell>
          <cell r="Q26">
            <v>0.75200390649350657</v>
          </cell>
          <cell r="R26">
            <v>0.19439741224999996</v>
          </cell>
          <cell r="S26">
            <v>0</v>
          </cell>
          <cell r="T26">
            <v>0.2</v>
          </cell>
          <cell r="U26">
            <v>0.2</v>
          </cell>
          <cell r="V26">
            <v>0.45030168798546405</v>
          </cell>
          <cell r="W26">
            <v>0.4505533048766297</v>
          </cell>
          <cell r="X26">
            <v>0.45638762248901266</v>
          </cell>
        </row>
        <row r="27">
          <cell r="F27">
            <v>3.2</v>
          </cell>
          <cell r="G27">
            <v>5</v>
          </cell>
          <cell r="H27">
            <v>3.1077860903254737</v>
          </cell>
          <cell r="I27">
            <v>4.3347435337827465</v>
          </cell>
          <cell r="J27">
            <v>5.4018555040440592</v>
          </cell>
          <cell r="K27">
            <v>3.8670553926900921</v>
          </cell>
          <cell r="L27">
            <v>1.9798424588590593</v>
          </cell>
          <cell r="M27">
            <v>1.5716382164553473</v>
          </cell>
          <cell r="N27">
            <v>3.6429013582558412</v>
          </cell>
          <cell r="O27">
            <v>2.0996307777484655</v>
          </cell>
          <cell r="P27">
            <v>2.0528205259906724</v>
          </cell>
          <cell r="Q27">
            <v>1.9883530340191515</v>
          </cell>
          <cell r="R27">
            <v>1.9930637027704825</v>
          </cell>
          <cell r="S27">
            <v>0.6</v>
          </cell>
          <cell r="T27">
            <v>0</v>
          </cell>
          <cell r="U27">
            <v>0.4</v>
          </cell>
          <cell r="V27">
            <v>0.49116361638043682</v>
          </cell>
          <cell r="W27">
            <v>0.49145218082346243</v>
          </cell>
          <cell r="X27">
            <v>5.5308942961952781</v>
          </cell>
        </row>
        <row r="28">
          <cell r="F28">
            <v>0.6</v>
          </cell>
          <cell r="G28">
            <v>0.8</v>
          </cell>
          <cell r="H28">
            <v>0.63515706633948354</v>
          </cell>
          <cell r="I28">
            <v>0.62446868089672436</v>
          </cell>
          <cell r="J28">
            <v>1.0628692252826275</v>
          </cell>
          <cell r="K28">
            <v>1.5054024540978874</v>
          </cell>
          <cell r="L28">
            <v>3.2583907277213222</v>
          </cell>
          <cell r="M28">
            <v>3.836970753718894</v>
          </cell>
          <cell r="N28">
            <v>4.0088983234059254</v>
          </cell>
          <cell r="O28">
            <v>8.3490722277484135</v>
          </cell>
          <cell r="P28">
            <v>9.121355694835092</v>
          </cell>
          <cell r="Q28">
            <v>9.110607755794355</v>
          </cell>
          <cell r="R28">
            <v>9.1041367407664122</v>
          </cell>
          <cell r="S28">
            <v>2.7</v>
          </cell>
          <cell r="T28">
            <v>3.1</v>
          </cell>
          <cell r="U28">
            <v>3.3</v>
          </cell>
          <cell r="V28">
            <v>3.5869048493933313</v>
          </cell>
          <cell r="W28">
            <v>3.3581015120007969</v>
          </cell>
          <cell r="X28">
            <v>1.9719454566185017</v>
          </cell>
        </row>
        <row r="29">
          <cell r="F29">
            <v>23.1</v>
          </cell>
          <cell r="I29">
            <v>27.6</v>
          </cell>
          <cell r="L29">
            <v>32</v>
          </cell>
          <cell r="O29">
            <v>36.4</v>
          </cell>
          <cell r="R29">
            <v>41.2</v>
          </cell>
        </row>
        <row r="30">
          <cell r="F30">
            <v>34.700000000000003</v>
          </cell>
          <cell r="I30">
            <v>41.3</v>
          </cell>
          <cell r="L30">
            <v>48</v>
          </cell>
          <cell r="O30">
            <v>54.6</v>
          </cell>
          <cell r="R30">
            <v>61.8</v>
          </cell>
        </row>
        <row r="31">
          <cell r="U31">
            <v>10.9</v>
          </cell>
          <cell r="X31">
            <v>12.4</v>
          </cell>
          <cell r="AA31">
            <v>13.9</v>
          </cell>
          <cell r="AD31">
            <v>15.8</v>
          </cell>
          <cell r="AG31">
            <v>18.8</v>
          </cell>
        </row>
        <row r="32">
          <cell r="U32">
            <v>16.3</v>
          </cell>
          <cell r="X32">
            <v>18.5</v>
          </cell>
          <cell r="AA32">
            <v>20.8</v>
          </cell>
          <cell r="AD32">
            <v>23.8</v>
          </cell>
          <cell r="AG32">
            <v>28.2</v>
          </cell>
        </row>
        <row r="45">
          <cell r="F45">
            <v>0.13</v>
          </cell>
          <cell r="G45">
            <v>0.23</v>
          </cell>
          <cell r="H45">
            <v>0.30409625471587715</v>
          </cell>
          <cell r="I45">
            <v>0.31233662750326208</v>
          </cell>
          <cell r="J45">
            <v>0.32210192634098561</v>
          </cell>
          <cell r="K45">
            <v>0.33211912811248218</v>
          </cell>
          <cell r="L45">
            <v>0.30615032707442003</v>
          </cell>
          <cell r="M45">
            <v>0.30857762096896868</v>
          </cell>
          <cell r="N45">
            <v>0.3060466737907197</v>
          </cell>
          <cell r="O45">
            <v>0.31342063032550938</v>
          </cell>
          <cell r="P45">
            <v>0.32825415211665154</v>
          </cell>
          <cell r="Q45">
            <v>0.38105976356036486</v>
          </cell>
          <cell r="R45">
            <v>0.44988155220375659</v>
          </cell>
          <cell r="S45">
            <v>0.5</v>
          </cell>
          <cell r="T45">
            <v>0.6</v>
          </cell>
          <cell r="U45">
            <v>0.7</v>
          </cell>
          <cell r="V45">
            <v>0.68555245503449669</v>
          </cell>
          <cell r="W45">
            <v>0.70232516913818643</v>
          </cell>
          <cell r="X45">
            <v>0.70998871083911552</v>
          </cell>
        </row>
        <row r="46">
          <cell r="F46">
            <v>0.14000000000000001</v>
          </cell>
          <cell r="G46">
            <v>0.14000000000000001</v>
          </cell>
          <cell r="H46">
            <v>5.9814453916791917E-2</v>
          </cell>
          <cell r="I46">
            <v>7.2092976352446936E-2</v>
          </cell>
          <cell r="J46">
            <v>8.1058250517074992E-2</v>
          </cell>
          <cell r="K46">
            <v>6.0253927857034262E-2</v>
          </cell>
          <cell r="L46">
            <v>8.2248932292005625E-2</v>
          </cell>
          <cell r="M46">
            <v>8.5026016182452646E-2</v>
          </cell>
          <cell r="N46">
            <v>6.9221191199819621E-2</v>
          </cell>
          <cell r="O46">
            <v>7.2548420244429965E-2</v>
          </cell>
          <cell r="P46">
            <v>0.10956420832927172</v>
          </cell>
          <cell r="Q46">
            <v>0.12319865392409857</v>
          </cell>
          <cell r="R46">
            <v>0.16013091645758423</v>
          </cell>
          <cell r="S46">
            <v>0.3</v>
          </cell>
          <cell r="T46">
            <v>0.2</v>
          </cell>
          <cell r="U46">
            <v>0.2</v>
          </cell>
          <cell r="V46">
            <v>0.34295583172829669</v>
          </cell>
          <cell r="W46">
            <v>0.3727096611082803</v>
          </cell>
          <cell r="X46">
            <v>0.31984470605007709</v>
          </cell>
        </row>
        <row r="47">
          <cell r="F47">
            <v>0.5</v>
          </cell>
          <cell r="G47">
            <v>0.5</v>
          </cell>
          <cell r="H47">
            <v>0.35759802997488299</v>
          </cell>
          <cell r="I47">
            <v>0.48035176108198502</v>
          </cell>
          <cell r="J47">
            <v>0.4994820577878295</v>
          </cell>
          <cell r="K47">
            <v>0.37815230570598857</v>
          </cell>
          <cell r="L47">
            <v>0.54619359585043525</v>
          </cell>
          <cell r="M47">
            <v>0.45133084537409007</v>
          </cell>
          <cell r="N47">
            <v>0.39677333174417162</v>
          </cell>
          <cell r="O47">
            <v>0.3831483439149973</v>
          </cell>
          <cell r="P47">
            <v>0.42883348810453875</v>
          </cell>
          <cell r="Q47">
            <v>0.47425521574023111</v>
          </cell>
          <cell r="R47">
            <v>0.50389594611023647</v>
          </cell>
          <cell r="S47">
            <v>0.3</v>
          </cell>
          <cell r="T47">
            <v>0.6</v>
          </cell>
          <cell r="U47">
            <v>0.4</v>
          </cell>
          <cell r="V47">
            <v>0.27670992793021859</v>
          </cell>
          <cell r="W47">
            <v>0.87755737823624103</v>
          </cell>
          <cell r="X47">
            <v>0.87652489288757096</v>
          </cell>
        </row>
        <row r="48">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row>
        <row r="49">
          <cell r="U49">
            <v>7.4</v>
          </cell>
          <cell r="X49">
            <v>8.9</v>
          </cell>
          <cell r="AA49">
            <v>10.4</v>
          </cell>
          <cell r="AD49">
            <v>12.6</v>
          </cell>
          <cell r="AG49">
            <v>16.2</v>
          </cell>
        </row>
        <row r="50">
          <cell r="U50">
            <v>11.1</v>
          </cell>
          <cell r="X50">
            <v>13.3</v>
          </cell>
          <cell r="AA50">
            <v>15.6</v>
          </cell>
          <cell r="AD50">
            <v>18.899999999999999</v>
          </cell>
          <cell r="AG50">
            <v>24.2</v>
          </cell>
        </row>
        <row r="51">
          <cell r="F51">
            <v>0.01</v>
          </cell>
          <cell r="G51">
            <v>0.02</v>
          </cell>
          <cell r="H51">
            <v>1.8590519502350251E-2</v>
          </cell>
          <cell r="I51">
            <v>2.4464167934339826E-2</v>
          </cell>
          <cell r="J51">
            <v>3.2479924335638281E-2</v>
          </cell>
          <cell r="K51">
            <v>3.5240617114975427E-2</v>
          </cell>
          <cell r="L51">
            <v>3.669169309968353E-2</v>
          </cell>
          <cell r="M51">
            <v>3.5928237540982719E-2</v>
          </cell>
          <cell r="N51">
            <v>3.7300312906592484E-2</v>
          </cell>
          <cell r="O51">
            <v>3.6636240126853285E-2</v>
          </cell>
          <cell r="P51">
            <v>3.8931601317148443E-2</v>
          </cell>
          <cell r="Q51">
            <v>4.5385138925023383E-2</v>
          </cell>
          <cell r="R51">
            <v>7.1392818035021746E-2</v>
          </cell>
          <cell r="S51">
            <v>7.0000000000000007E-2</v>
          </cell>
          <cell r="T51">
            <v>0.08</v>
          </cell>
          <cell r="U51">
            <v>0.09</v>
          </cell>
          <cell r="V51">
            <v>9.888711598234716E-2</v>
          </cell>
          <cell r="W51">
            <v>0.12273695129887668</v>
          </cell>
          <cell r="X51">
            <v>0.12486291197786983</v>
          </cell>
          <cell r="AA51">
            <v>0</v>
          </cell>
        </row>
        <row r="52">
          <cell r="F52">
            <v>0.01</v>
          </cell>
          <cell r="G52">
            <v>0.01</v>
          </cell>
          <cell r="H52">
            <v>8.0095493988476523E-3</v>
          </cell>
          <cell r="I52">
            <v>1.1004816873960745E-2</v>
          </cell>
          <cell r="J52">
            <v>1.0081242536728808E-2</v>
          </cell>
          <cell r="K52">
            <v>1.1180373770160585E-2</v>
          </cell>
          <cell r="L52">
            <v>1.6683219825105566E-2</v>
          </cell>
          <cell r="M52">
            <v>1.432748734856582E-2</v>
          </cell>
          <cell r="N52">
            <v>2.2383533117934357E-2</v>
          </cell>
          <cell r="O52">
            <v>2.7988269974590196E-2</v>
          </cell>
          <cell r="P52">
            <v>1.98360233436599E-2</v>
          </cell>
          <cell r="Q52">
            <v>2.9633539818498325E-2</v>
          </cell>
          <cell r="R52">
            <v>1.9280253498777846E-2</v>
          </cell>
          <cell r="S52">
            <v>0.02</v>
          </cell>
          <cell r="T52">
            <v>0.02</v>
          </cell>
          <cell r="U52">
            <v>0.02</v>
          </cell>
          <cell r="V52">
            <v>1.5112329098406612E-2</v>
          </cell>
          <cell r="W52">
            <v>1.0692072612361495E-2</v>
          </cell>
          <cell r="X52">
            <v>1.0407427022019307E-2</v>
          </cell>
        </row>
        <row r="53">
          <cell r="F53">
            <v>0.03</v>
          </cell>
          <cell r="G53">
            <v>0.02</v>
          </cell>
          <cell r="H53">
            <v>2.5257162858475297E-2</v>
          </cell>
          <cell r="I53">
            <v>2.6281649610969657E-2</v>
          </cell>
          <cell r="J53">
            <v>4.5547606226009403E-2</v>
          </cell>
          <cell r="K53">
            <v>4.965096867382579E-2</v>
          </cell>
          <cell r="L53">
            <v>5.7438288704485939E-2</v>
          </cell>
          <cell r="M53">
            <v>6.9761563453588346E-2</v>
          </cell>
          <cell r="N53">
            <v>5.312913606341739E-2</v>
          </cell>
          <cell r="O53">
            <v>4.3328142519945885E-2</v>
          </cell>
          <cell r="P53">
            <v>3.9675376507977457E-2</v>
          </cell>
          <cell r="Q53">
            <v>2.8425485905335023E-2</v>
          </cell>
          <cell r="R53">
            <v>2.9827305076931911E-2</v>
          </cell>
          <cell r="S53">
            <v>0.02</v>
          </cell>
          <cell r="T53">
            <v>0.01</v>
          </cell>
          <cell r="U53">
            <v>0.02</v>
          </cell>
          <cell r="V53">
            <v>1.8674487716603669E-2</v>
          </cell>
          <cell r="W53">
            <v>2.6877860604091395E-2</v>
          </cell>
          <cell r="X53">
            <v>3.0404696497897472E-2</v>
          </cell>
        </row>
        <row r="54">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row>
        <row r="55">
          <cell r="F55">
            <v>4.9000000000000004</v>
          </cell>
          <cell r="I55">
            <v>6</v>
          </cell>
          <cell r="L55">
            <v>7.2</v>
          </cell>
          <cell r="O55">
            <v>8.3000000000000007</v>
          </cell>
          <cell r="R55">
            <v>9.6</v>
          </cell>
        </row>
        <row r="57">
          <cell r="E57" t="str">
            <v xml:space="preserve">new anticipated </v>
          </cell>
          <cell r="U57">
            <v>3.9</v>
          </cell>
          <cell r="X57">
            <v>4.7</v>
          </cell>
          <cell r="AA57">
            <v>5.5</v>
          </cell>
          <cell r="AD57">
            <v>6.5</v>
          </cell>
          <cell r="AG57">
            <v>7.5</v>
          </cell>
        </row>
        <row r="65">
          <cell r="F65">
            <v>0.01</v>
          </cell>
          <cell r="G65">
            <v>0.01</v>
          </cell>
          <cell r="H65">
            <v>9.5672760317511152E-3</v>
          </cell>
          <cell r="I65">
            <v>1.0720144137625898E-2</v>
          </cell>
          <cell r="J65">
            <v>1.0745803115840946E-2</v>
          </cell>
          <cell r="K65">
            <v>9.7796759982118342E-3</v>
          </cell>
          <cell r="L65">
            <v>9.8029724171397881E-3</v>
          </cell>
          <cell r="M65">
            <v>9.8475130863153737E-3</v>
          </cell>
          <cell r="N65">
            <v>3.8503531724275231E-2</v>
          </cell>
          <cell r="O65">
            <v>8.9527904848284656E-2</v>
          </cell>
          <cell r="P65">
            <v>1.33267735632836E-2</v>
          </cell>
          <cell r="Q65">
            <v>5.85183823784865E-2</v>
          </cell>
          <cell r="R65">
            <v>6.9000048738838693E-2</v>
          </cell>
          <cell r="S65">
            <v>0.04</v>
          </cell>
          <cell r="T65">
            <v>0.04</v>
          </cell>
          <cell r="U65">
            <v>0.04</v>
          </cell>
          <cell r="V65">
            <v>3.908713176447997E-2</v>
          </cell>
          <cell r="W65">
            <v>3.8807108403581418E-2</v>
          </cell>
          <cell r="X65">
            <v>3.8893261332943095E-2</v>
          </cell>
          <cell r="AA65">
            <v>0</v>
          </cell>
        </row>
        <row r="66">
          <cell r="F66">
            <v>3.1339814834101531E-3</v>
          </cell>
          <cell r="G66">
            <v>3.1339814834101531E-3</v>
          </cell>
          <cell r="H66">
            <v>0</v>
          </cell>
          <cell r="I66">
            <v>0</v>
          </cell>
          <cell r="J66">
            <v>0</v>
          </cell>
          <cell r="K66">
            <v>0</v>
          </cell>
          <cell r="L66">
            <v>1.8796007428368487E-2</v>
          </cell>
          <cell r="M66">
            <v>1.7457132094203968E-2</v>
          </cell>
          <cell r="N66">
            <v>0</v>
          </cell>
          <cell r="O66">
            <v>0</v>
          </cell>
          <cell r="P66">
            <v>0</v>
          </cell>
          <cell r="Q66">
            <v>1.1627818525871017E-2</v>
          </cell>
          <cell r="R66">
            <v>1.2711353272989957E-2</v>
          </cell>
          <cell r="S66">
            <v>0</v>
          </cell>
          <cell r="T66">
            <v>0</v>
          </cell>
          <cell r="U66">
            <v>0</v>
          </cell>
          <cell r="V66">
            <v>5.2576757112682955E-2</v>
          </cell>
          <cell r="W66">
            <v>5.0092755137816559E-2</v>
          </cell>
          <cell r="X66">
            <v>5.2965814462746522E-2</v>
          </cell>
        </row>
        <row r="67">
          <cell r="F67">
            <v>0.05</v>
          </cell>
          <cell r="G67">
            <v>0.08</v>
          </cell>
          <cell r="H67">
            <v>9.4901770945246947E-2</v>
          </cell>
          <cell r="I67">
            <v>9.056435942936808E-2</v>
          </cell>
          <cell r="J67">
            <v>8.6091550820153462E-2</v>
          </cell>
          <cell r="K67">
            <v>7.8775358420570402E-2</v>
          </cell>
          <cell r="L67">
            <v>5.6071235643054315E-2</v>
          </cell>
          <cell r="M67">
            <v>3.8641067669193049E-2</v>
          </cell>
          <cell r="N67">
            <v>3.6694650405098526E-2</v>
          </cell>
          <cell r="O67">
            <v>3.7498023438410001E-2</v>
          </cell>
          <cell r="P67">
            <v>3.9033634265304158E-2</v>
          </cell>
          <cell r="Q67">
            <v>4.8260591934809777E-2</v>
          </cell>
          <cell r="R67">
            <v>5.2757740575506994E-2</v>
          </cell>
          <cell r="S67">
            <v>0.05</v>
          </cell>
          <cell r="T67">
            <v>0.1</v>
          </cell>
          <cell r="U67">
            <v>0.2</v>
          </cell>
          <cell r="V67">
            <v>0.22967402796718714</v>
          </cell>
          <cell r="W67">
            <v>0.29764227010852867</v>
          </cell>
          <cell r="X67">
            <v>1.0811432914152028</v>
          </cell>
        </row>
        <row r="68">
          <cell r="F68">
            <v>0.03</v>
          </cell>
          <cell r="G68">
            <v>0</v>
          </cell>
          <cell r="H68">
            <v>5.5926641386861431E-2</v>
          </cell>
          <cell r="I68">
            <v>5.3370557807180349E-2</v>
          </cell>
          <cell r="J68">
            <v>7.5041718486396097E-2</v>
          </cell>
          <cell r="K68">
            <v>6.8664557833445022E-2</v>
          </cell>
          <cell r="L68">
            <v>6.5258048262537782E-2</v>
          </cell>
          <cell r="M68">
            <v>5.91384868135112E-2</v>
          </cell>
          <cell r="N68">
            <v>5.6159579173285311E-2</v>
          </cell>
          <cell r="O68">
            <v>5.7389106937465052E-2</v>
          </cell>
          <cell r="P68">
            <v>6.875467558406366E-2</v>
          </cell>
          <cell r="Q68">
            <v>5.9785509411779285E-2</v>
          </cell>
          <cell r="R68">
            <v>6.5356603996523571E-2</v>
          </cell>
          <cell r="S68">
            <v>0.02</v>
          </cell>
          <cell r="T68">
            <v>0.2</v>
          </cell>
          <cell r="U68">
            <v>0.4</v>
          </cell>
          <cell r="V68">
            <v>0.54227085653040441</v>
          </cell>
          <cell r="W68">
            <v>1.0122779541232754</v>
          </cell>
          <cell r="X68">
            <v>0.92504940087011311</v>
          </cell>
        </row>
        <row r="72">
          <cell r="U72">
            <v>3.9</v>
          </cell>
          <cell r="X72">
            <v>4.7</v>
          </cell>
          <cell r="AA72">
            <v>5.5</v>
          </cell>
          <cell r="AD72">
            <v>6.5</v>
          </cell>
          <cell r="AG72">
            <v>7.5</v>
          </cell>
        </row>
        <row r="73">
          <cell r="H73">
            <v>1.4968660185165898</v>
          </cell>
          <cell r="I73">
            <v>1.51133572336225</v>
          </cell>
          <cell r="J73">
            <v>1.7263372926596898</v>
          </cell>
          <cell r="K73">
            <v>1.73045946486942</v>
          </cell>
          <cell r="L73">
            <v>1.73458163707914</v>
          </cell>
          <cell r="M73">
            <v>1.82763768360766</v>
          </cell>
          <cell r="N73">
            <v>1.83197070296873</v>
          </cell>
          <cell r="O73">
            <v>1.78537041864711</v>
          </cell>
          <cell r="P73">
            <v>1.9</v>
          </cell>
          <cell r="Q73">
            <v>4.5999999999999996</v>
          </cell>
          <cell r="R73">
            <v>4.5999999999999996</v>
          </cell>
          <cell r="S73">
            <v>4.5999999999999996</v>
          </cell>
          <cell r="T73">
            <v>5.35434850293752</v>
          </cell>
          <cell r="U73">
            <v>5.3663150131253623</v>
          </cell>
          <cell r="V73">
            <v>5.4078005345846041</v>
          </cell>
          <cell r="W73">
            <v>5.4789539117392501</v>
          </cell>
          <cell r="X73">
            <v>5.5029331308612601</v>
          </cell>
        </row>
        <row r="74">
          <cell r="F74">
            <v>1.4968660185165898</v>
          </cell>
          <cell r="G74">
            <v>1.4968660185165898</v>
          </cell>
          <cell r="S74">
            <v>0</v>
          </cell>
          <cell r="T74">
            <v>0</v>
          </cell>
          <cell r="U74">
            <v>0</v>
          </cell>
          <cell r="V74">
            <v>0</v>
          </cell>
          <cell r="W74">
            <v>0.39952170000000004</v>
          </cell>
          <cell r="X74">
            <v>0.40040865000000003</v>
          </cell>
        </row>
        <row r="75">
          <cell r="S75">
            <v>0</v>
          </cell>
          <cell r="T75">
            <v>0</v>
          </cell>
          <cell r="U75">
            <v>0</v>
          </cell>
          <cell r="V75">
            <v>1.6742659499999999</v>
          </cell>
          <cell r="W75">
            <v>9.6976139400000001</v>
          </cell>
          <cell r="X75">
            <v>58.954292519999996</v>
          </cell>
        </row>
        <row r="76">
          <cell r="S76">
            <v>0</v>
          </cell>
          <cell r="T76">
            <v>5.7658020565068497</v>
          </cell>
          <cell r="U76">
            <v>26.365252931506848</v>
          </cell>
          <cell r="V76">
            <v>36.399381162534247</v>
          </cell>
          <cell r="W76">
            <v>34.480516854904117</v>
          </cell>
          <cell r="X76">
            <v>10.297722200342465</v>
          </cell>
        </row>
        <row r="79">
          <cell r="U79">
            <v>41.5</v>
          </cell>
          <cell r="X79">
            <v>45.9</v>
          </cell>
          <cell r="AA79">
            <v>50.3</v>
          </cell>
          <cell r="AD79">
            <v>57.5</v>
          </cell>
          <cell r="AG79">
            <v>70.2</v>
          </cell>
        </row>
        <row r="80">
          <cell r="U80">
            <v>49.8</v>
          </cell>
          <cell r="X80">
            <v>55.1</v>
          </cell>
          <cell r="AA80">
            <v>60.4</v>
          </cell>
          <cell r="AD80">
            <v>69</v>
          </cell>
          <cell r="AG80">
            <v>84.2</v>
          </cell>
        </row>
        <row r="81">
          <cell r="S81">
            <v>0</v>
          </cell>
          <cell r="T81">
            <v>0</v>
          </cell>
          <cell r="U81">
            <v>0</v>
          </cell>
          <cell r="V81">
            <v>0</v>
          </cell>
          <cell r="W81">
            <v>0</v>
          </cell>
          <cell r="X81">
            <v>0</v>
          </cell>
        </row>
        <row r="82">
          <cell r="S82">
            <v>0</v>
          </cell>
          <cell r="T82">
            <v>0</v>
          </cell>
          <cell r="U82">
            <v>0</v>
          </cell>
          <cell r="V82">
            <v>0</v>
          </cell>
          <cell r="W82">
            <v>0</v>
          </cell>
          <cell r="X82">
            <v>4.6471361561490985E-3</v>
          </cell>
        </row>
        <row r="83">
          <cell r="S83">
            <v>0</v>
          </cell>
          <cell r="T83">
            <v>0</v>
          </cell>
          <cell r="U83">
            <v>0.01</v>
          </cell>
          <cell r="V83">
            <v>6.4564909876034197E-3</v>
          </cell>
          <cell r="W83">
            <v>6.7013029636084553E-3</v>
          </cell>
          <cell r="X83">
            <v>3.8138565695292597E-3</v>
          </cell>
        </row>
        <row r="84">
          <cell r="S84">
            <v>0</v>
          </cell>
          <cell r="T84">
            <v>0</v>
          </cell>
          <cell r="U84">
            <v>0</v>
          </cell>
          <cell r="V84">
            <v>0</v>
          </cell>
          <cell r="W84">
            <v>0</v>
          </cell>
          <cell r="X84">
            <v>0</v>
          </cell>
        </row>
        <row r="85">
          <cell r="U85">
            <v>12.2</v>
          </cell>
          <cell r="X85">
            <v>14</v>
          </cell>
          <cell r="AA85">
            <v>15.8</v>
          </cell>
          <cell r="AD85">
            <v>17.899999999999999</v>
          </cell>
          <cell r="AG85">
            <v>20.7</v>
          </cell>
        </row>
        <row r="86">
          <cell r="U86">
            <v>18.3</v>
          </cell>
          <cell r="X86">
            <v>21</v>
          </cell>
          <cell r="AA86">
            <v>23.7</v>
          </cell>
          <cell r="AD86">
            <v>26.8</v>
          </cell>
          <cell r="AG86">
            <v>31</v>
          </cell>
        </row>
        <row r="87">
          <cell r="S87">
            <v>0</v>
          </cell>
          <cell r="T87">
            <v>0</v>
          </cell>
          <cell r="U87">
            <v>0</v>
          </cell>
          <cell r="V87">
            <v>0</v>
          </cell>
          <cell r="W87">
            <v>0</v>
          </cell>
          <cell r="X87">
            <v>0</v>
          </cell>
        </row>
        <row r="88">
          <cell r="S88">
            <v>0</v>
          </cell>
          <cell r="T88">
            <v>0</v>
          </cell>
          <cell r="U88">
            <v>0</v>
          </cell>
          <cell r="V88">
            <v>0</v>
          </cell>
          <cell r="W88">
            <v>0</v>
          </cell>
          <cell r="X88">
            <v>0</v>
          </cell>
        </row>
        <row r="89">
          <cell r="S89">
            <v>0</v>
          </cell>
          <cell r="T89">
            <v>0</v>
          </cell>
          <cell r="U89">
            <v>0</v>
          </cell>
          <cell r="V89">
            <v>0</v>
          </cell>
          <cell r="W89">
            <v>0</v>
          </cell>
          <cell r="X89">
            <v>0</v>
          </cell>
        </row>
        <row r="90">
          <cell r="S90">
            <v>0</v>
          </cell>
          <cell r="T90">
            <v>0.1</v>
          </cell>
          <cell r="U90">
            <v>0.2</v>
          </cell>
          <cell r="V90">
            <v>0.19546991506849312</v>
          </cell>
          <cell r="W90">
            <v>0.2204953939726027</v>
          </cell>
          <cell r="X90">
            <v>0.21448863153193973</v>
          </cell>
        </row>
        <row r="91">
          <cell r="U91">
            <v>17.899999999999999</v>
          </cell>
          <cell r="X91">
            <v>18.8</v>
          </cell>
          <cell r="AA91">
            <v>19.7</v>
          </cell>
          <cell r="AD91">
            <v>22.8</v>
          </cell>
          <cell r="AG91">
            <v>30.3</v>
          </cell>
        </row>
        <row r="92">
          <cell r="U92">
            <v>26.9</v>
          </cell>
          <cell r="X92">
            <v>28.2</v>
          </cell>
          <cell r="AA92">
            <v>29.6</v>
          </cell>
          <cell r="AD92">
            <v>34.200000000000003</v>
          </cell>
          <cell r="AG92">
            <v>45.5</v>
          </cell>
        </row>
        <row r="93">
          <cell r="S93">
            <v>0</v>
          </cell>
          <cell r="T93">
            <v>0</v>
          </cell>
          <cell r="U93">
            <v>0</v>
          </cell>
          <cell r="V93">
            <v>0</v>
          </cell>
          <cell r="W93">
            <v>0</v>
          </cell>
          <cell r="X93">
            <v>0</v>
          </cell>
        </row>
        <row r="94">
          <cell r="S94">
            <v>0</v>
          </cell>
          <cell r="T94">
            <v>0</v>
          </cell>
          <cell r="U94">
            <v>0</v>
          </cell>
          <cell r="V94">
            <v>0</v>
          </cell>
          <cell r="W94">
            <v>0</v>
          </cell>
          <cell r="X94">
            <v>0</v>
          </cell>
        </row>
        <row r="95">
          <cell r="S95">
            <v>0</v>
          </cell>
          <cell r="T95">
            <v>0</v>
          </cell>
          <cell r="U95">
            <v>0</v>
          </cell>
          <cell r="V95">
            <v>0</v>
          </cell>
          <cell r="W95">
            <v>0</v>
          </cell>
          <cell r="X95">
            <v>0</v>
          </cell>
        </row>
        <row r="96">
          <cell r="S96">
            <v>0</v>
          </cell>
          <cell r="T96">
            <v>0</v>
          </cell>
          <cell r="U96">
            <v>0</v>
          </cell>
          <cell r="V96">
            <v>0</v>
          </cell>
          <cell r="W96">
            <v>0</v>
          </cell>
          <cell r="X96">
            <v>0</v>
          </cell>
        </row>
        <row r="98">
          <cell r="U98">
            <v>3.9</v>
          </cell>
          <cell r="X98">
            <v>4.7</v>
          </cell>
          <cell r="AA98">
            <v>5.5</v>
          </cell>
          <cell r="AD98">
            <v>6.5</v>
          </cell>
          <cell r="AG98">
            <v>7.5</v>
          </cell>
        </row>
        <row r="99">
          <cell r="F99">
            <v>14.1</v>
          </cell>
          <cell r="G99">
            <v>20.3</v>
          </cell>
          <cell r="H99">
            <v>24.265444827775973</v>
          </cell>
          <cell r="I99">
            <v>25.894658647761219</v>
          </cell>
          <cell r="J99">
            <v>26.894569180183623</v>
          </cell>
          <cell r="K99">
            <v>28.678029760730997</v>
          </cell>
          <cell r="L99">
            <v>30.309424834167888</v>
          </cell>
          <cell r="M99">
            <v>32.856201935738206</v>
          </cell>
          <cell r="N99">
            <v>36.992258765155427</v>
          </cell>
          <cell r="O99">
            <v>39.574741631177034</v>
          </cell>
          <cell r="P99">
            <v>42.40716742680965</v>
          </cell>
          <cell r="Q99">
            <v>47.614439634916693</v>
          </cell>
          <cell r="R99">
            <v>54.693510482715304</v>
          </cell>
          <cell r="S99">
            <v>62.2</v>
          </cell>
          <cell r="T99">
            <v>71.174348502937534</v>
          </cell>
          <cell r="U99">
            <v>76.896315013125374</v>
          </cell>
          <cell r="V99">
            <v>79.068623731009154</v>
          </cell>
          <cell r="W99">
            <v>81.422711501290763</v>
          </cell>
          <cell r="X99">
            <v>84.285189577822635</v>
          </cell>
        </row>
        <row r="100">
          <cell r="F100">
            <v>13.4</v>
          </cell>
          <cell r="G100">
            <v>10.5</v>
          </cell>
          <cell r="H100">
            <v>10.647174223477997</v>
          </cell>
          <cell r="I100">
            <v>12.065953709712801</v>
          </cell>
          <cell r="J100">
            <v>15.07259865845166</v>
          </cell>
          <cell r="K100">
            <v>15.120164917573932</v>
          </cell>
          <cell r="L100">
            <v>16.986448687795306</v>
          </cell>
          <cell r="M100">
            <v>15.004194618221625</v>
          </cell>
          <cell r="N100">
            <v>8.8816969981823366</v>
          </cell>
          <cell r="O100">
            <v>8.9336779149301897</v>
          </cell>
          <cell r="P100">
            <v>10.563326580857058</v>
          </cell>
          <cell r="Q100">
            <v>14.850519178602902</v>
          </cell>
          <cell r="R100">
            <v>15.49118213600727</v>
          </cell>
          <cell r="S100">
            <v>16.5</v>
          </cell>
          <cell r="T100">
            <v>14.919999999999998</v>
          </cell>
          <cell r="U100">
            <v>14.12</v>
          </cell>
          <cell r="V100">
            <v>16.136624594319624</v>
          </cell>
          <cell r="W100">
            <v>16.983837564173044</v>
          </cell>
          <cell r="X100">
            <v>15.560307791088313</v>
          </cell>
        </row>
        <row r="101">
          <cell r="F101">
            <v>16</v>
          </cell>
          <cell r="G101">
            <v>17.100000000000001</v>
          </cell>
          <cell r="H101">
            <v>15.479177391190225</v>
          </cell>
          <cell r="I101">
            <v>16.774000705884454</v>
          </cell>
          <cell r="J101">
            <v>16.410507165683548</v>
          </cell>
          <cell r="K101">
            <v>18.510527258623579</v>
          </cell>
          <cell r="L101">
            <v>15.696869547535556</v>
          </cell>
          <cell r="M101">
            <v>15.182358149958354</v>
          </cell>
          <cell r="N101">
            <v>19.276422926902683</v>
          </cell>
          <cell r="O101">
            <v>18.928374466067499</v>
          </cell>
          <cell r="P101">
            <v>20.993103948355106</v>
          </cell>
          <cell r="Q101">
            <v>22.644731003752167</v>
          </cell>
          <cell r="R101">
            <v>24.18716421500779</v>
          </cell>
          <cell r="S101">
            <v>17.399999999999999</v>
          </cell>
          <cell r="T101">
            <v>29.310000000000006</v>
          </cell>
          <cell r="U101">
            <v>24.129999999999995</v>
          </cell>
          <cell r="V101">
            <v>20.959342575861427</v>
          </cell>
          <cell r="W101">
            <v>47.855926326902008</v>
          </cell>
          <cell r="X101">
            <v>94.269923800630067</v>
          </cell>
        </row>
        <row r="102">
          <cell r="F102">
            <v>5.4</v>
          </cell>
          <cell r="G102">
            <v>5.9</v>
          </cell>
          <cell r="H102">
            <v>4.3796985749208028</v>
          </cell>
          <cell r="I102">
            <v>4.5285883816067498</v>
          </cell>
          <cell r="J102">
            <v>5.0145933295197755</v>
          </cell>
          <cell r="K102">
            <v>5.478999340274413</v>
          </cell>
          <cell r="L102">
            <v>7.3495730037190308</v>
          </cell>
          <cell r="M102">
            <v>7.9386993086591886</v>
          </cell>
          <cell r="N102">
            <v>7.8799337533904721</v>
          </cell>
          <cell r="O102">
            <v>11.806169753667822</v>
          </cell>
          <cell r="P102">
            <v>12.325047489689688</v>
          </cell>
          <cell r="Q102">
            <v>12.404858203146935</v>
          </cell>
          <cell r="R102">
            <v>12.201051341342579</v>
          </cell>
          <cell r="S102">
            <v>4.0999999999999996</v>
          </cell>
          <cell r="T102">
            <v>10.66580205650685</v>
          </cell>
          <cell r="U102">
            <v>31.565252931506848</v>
          </cell>
          <cell r="V102">
            <v>42.171364584841619</v>
          </cell>
          <cell r="W102">
            <v>40.510899402685631</v>
          </cell>
          <cell r="X102">
            <v>14.991528685838176</v>
          </cell>
        </row>
        <row r="103">
          <cell r="F103">
            <v>97.2</v>
          </cell>
          <cell r="I103">
            <v>120.2</v>
          </cell>
          <cell r="L103">
            <v>143.30000000000001</v>
          </cell>
          <cell r="O103">
            <v>166.3</v>
          </cell>
          <cell r="R103">
            <v>192.8</v>
          </cell>
        </row>
        <row r="104">
          <cell r="F104">
            <v>48.6</v>
          </cell>
          <cell r="I104">
            <v>60.1</v>
          </cell>
          <cell r="L104">
            <v>71.599999999999994</v>
          </cell>
          <cell r="O104">
            <v>83.2</v>
          </cell>
          <cell r="R104">
            <v>96.4</v>
          </cell>
        </row>
        <row r="105">
          <cell r="U105">
            <v>184.1</v>
          </cell>
          <cell r="X105">
            <v>207.2</v>
          </cell>
          <cell r="AA105">
            <v>230.3</v>
          </cell>
          <cell r="AD105">
            <v>260.89999999999998</v>
          </cell>
          <cell r="AG105">
            <v>306.2</v>
          </cell>
        </row>
        <row r="106">
          <cell r="U106">
            <v>92.1</v>
          </cell>
          <cell r="X106">
            <v>103.6</v>
          </cell>
          <cell r="AA106">
            <v>115.1</v>
          </cell>
          <cell r="AD106">
            <v>130.4</v>
          </cell>
          <cell r="AG106">
            <v>153.1</v>
          </cell>
        </row>
      </sheetData>
      <sheetData sheetId="13">
        <row r="1">
          <cell r="W1" t="str">
            <v>Expenditure threshold (or scaled trigger) (£m)</v>
          </cell>
        </row>
        <row r="2">
          <cell r="W2" t="str">
            <v>Expenditure threshold  or Total expenditure anticipated for subsequent year (£m)</v>
          </cell>
        </row>
        <row r="3">
          <cell r="T3" t="str">
            <v>30 April 2013</v>
          </cell>
          <cell r="W3" t="str">
            <v>Expenditure threshold (50% of total anticipated expenditure) (£m)</v>
          </cell>
        </row>
        <row r="4">
          <cell r="T4" t="str">
            <v>31 May 2013</v>
          </cell>
          <cell r="W4" t="str">
            <v xml:space="preserve">Expenditure threshold (Total expenditure anticipated for subsequent year) (£m) </v>
          </cell>
        </row>
        <row r="5">
          <cell r="T5" t="str">
            <v>30 June 2013</v>
          </cell>
        </row>
        <row r="6">
          <cell r="T6" t="str">
            <v>31 July 2013</v>
          </cell>
          <cell r="W6" t="str">
            <v>Forecast expenditure (£m) - Accreditations receiving payment</v>
          </cell>
        </row>
        <row r="7">
          <cell r="T7" t="str">
            <v>31 August 2013</v>
          </cell>
          <cell r="W7" t="str">
            <v>Forecast expenditure (£m) - Accreditations that have not yet received payment as at 31.10.2014</v>
          </cell>
        </row>
        <row r="8">
          <cell r="T8" t="str">
            <v>30 September 2013</v>
          </cell>
          <cell r="W8" t="str">
            <v>Forecast expenditure (£m) - Full applications</v>
          </cell>
        </row>
        <row r="9">
          <cell r="T9" t="str">
            <v>31 October 2013</v>
          </cell>
          <cell r="W9" t="str">
            <v>Forecast expenditure (£m)  - Preliminary applications and preliminary accreditations</v>
          </cell>
        </row>
        <row r="10">
          <cell r="T10" t="str">
            <v>30 November 2013</v>
          </cell>
        </row>
        <row r="11">
          <cell r="T11" t="str">
            <v>31 December 2013</v>
          </cell>
          <cell r="Y11" t="str">
            <v>Small biomass plants forecast expenditure, as at 31.10.2014</v>
          </cell>
        </row>
        <row r="12">
          <cell r="T12" t="str">
            <v>31 January 2014</v>
          </cell>
          <cell r="Y12" t="str">
            <v>Medium biomass plants forecast expenditure, as at 31.10.2014</v>
          </cell>
        </row>
        <row r="13">
          <cell r="T13" t="str">
            <v>28 February 2014</v>
          </cell>
          <cell r="Y13" t="str">
            <v>Large biomass plants forecast expenditure, as at 31.10.2014</v>
          </cell>
        </row>
        <row r="14">
          <cell r="T14" t="str">
            <v>31 March 2014</v>
          </cell>
          <cell r="Y14" t="str">
            <v>Ground source heat pumps forecast expenditure, as at 31.10.2014</v>
          </cell>
        </row>
        <row r="15">
          <cell r="T15" t="str">
            <v>30 April 2014</v>
          </cell>
          <cell r="Y15" t="str">
            <v>Plants using solar collectors forecast expenditure, as at 31.10.2014</v>
          </cell>
        </row>
        <row r="16">
          <cell r="T16" t="str">
            <v>31 May 2014</v>
          </cell>
          <cell r="Y16" t="str">
            <v>Plants which generate heat from biogas forecast expenditure, as at 31.10.2014</v>
          </cell>
        </row>
        <row r="17">
          <cell r="T17" t="str">
            <v>30 June 2014</v>
          </cell>
          <cell r="Y17" t="str">
            <v>Producers of biomethane for injection forecast expenditure, as at 31.10.2014</v>
          </cell>
        </row>
        <row r="18">
          <cell r="T18" t="str">
            <v>31 July 2014</v>
          </cell>
          <cell r="Y18" t="str">
            <v>Solid biomass CHP systems forecast expenditure, as at 31.10.2014</v>
          </cell>
        </row>
        <row r="19">
          <cell r="T19" t="str">
            <v>31 August 2014</v>
          </cell>
          <cell r="Y19" t="str">
            <v>Deep geothermal plants forecast expenditure, as at 31.10.2014</v>
          </cell>
        </row>
        <row r="20">
          <cell r="T20" t="str">
            <v>30 September 2014</v>
          </cell>
          <cell r="Y20" t="str">
            <v>Air source heat pumps forecast expenditure, as at 31.10.2014</v>
          </cell>
        </row>
        <row r="21">
          <cell r="T21" t="str">
            <v>31 October 2014</v>
          </cell>
          <cell r="Y21" t="str">
            <v>Total forecast expenditure, as at 31.10.2014</v>
          </cell>
        </row>
        <row r="22">
          <cell r="T22" t="str">
            <v>30 November 2014</v>
          </cell>
        </row>
        <row r="23">
          <cell r="T23" t="str">
            <v>31 December 2014</v>
          </cell>
        </row>
        <row r="24">
          <cell r="T24" t="str">
            <v>31 January 2015</v>
          </cell>
        </row>
        <row r="25">
          <cell r="T25" t="str">
            <v>28 February 2015</v>
          </cell>
        </row>
        <row r="26">
          <cell r="T26" t="str">
            <v>31 March 2015</v>
          </cell>
        </row>
        <row r="27">
          <cell r="T27" t="str">
            <v>30 April 2015</v>
          </cell>
        </row>
        <row r="28">
          <cell r="T28" t="str">
            <v>31 May 2015</v>
          </cell>
        </row>
        <row r="29">
          <cell r="T29" t="str">
            <v>30 June 2015</v>
          </cell>
        </row>
        <row r="30">
          <cell r="T30" t="str">
            <v>31 July 2015</v>
          </cell>
        </row>
      </sheetData>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legislation.gov.uk/uksi/2014/1413/regulation/48/made" TargetMode="External"/><Relationship Id="rId3" Type="http://schemas.openxmlformats.org/officeDocument/2006/relationships/hyperlink" Target="https://www.gov.uk/government/organisations/department-of-energy-climate-change/series/renewable-heat-incentive-renewable-heat-premium-payment-statistics" TargetMode="External"/><Relationship Id="rId7" Type="http://schemas.openxmlformats.org/officeDocument/2006/relationships/hyperlink" Target="https://www.ofgem.gov.uk/environmental-programmes/renewable-heat-incentive-rhi/non-domestic-renewable-heat-incentive-rhi-public-reports" TargetMode="External"/><Relationship Id="rId2" Type="http://schemas.openxmlformats.org/officeDocument/2006/relationships/hyperlink" Target="http://www.legislation.gov.uk/uksi/2013/1033/schedule/made" TargetMode="External"/><Relationship Id="rId1" Type="http://schemas.openxmlformats.org/officeDocument/2006/relationships/hyperlink" Target="https://www.gov.uk/government/policies/increasing-the-use-of-low-carbon-technologies/supporting-pages/renewable-heat-incentive-rhi" TargetMode="External"/><Relationship Id="rId6" Type="http://schemas.openxmlformats.org/officeDocument/2006/relationships/hyperlink" Target="https://www.gov.uk/government/uploads/system/uploads/attachment_data/file/265855/Non-Domestic_Renewable_Heat_Incentive_-_Improving_Support_Increasing_Uptake_-_PUBLISHED.pdf" TargetMode="External"/><Relationship Id="rId5" Type="http://schemas.openxmlformats.org/officeDocument/2006/relationships/hyperlink" Target="http://www.ofgem.gov.uk/e-serve/RHI/regulations-consultations-reports/Pages/index.aspx" TargetMode="External"/><Relationship Id="rId10" Type="http://schemas.openxmlformats.org/officeDocument/2006/relationships/drawing" Target="../drawings/drawing1.xml"/><Relationship Id="rId4" Type="http://schemas.openxmlformats.org/officeDocument/2006/relationships/hyperlink" Target="http://www.ofgem.gov.uk/e-serve/RHI/regulations-consultations-reports/Pages/index.asp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Y51"/>
  <sheetViews>
    <sheetView showRowColHeaders="0" zoomScale="85" zoomScaleNormal="85" workbookViewId="0">
      <selection activeCell="A2" sqref="A2"/>
    </sheetView>
  </sheetViews>
  <sheetFormatPr defaultColWidth="0" defaultRowHeight="14.25" customHeight="1" zeroHeight="1" x14ac:dyDescent="0.2"/>
  <cols>
    <col min="1" max="1" width="2" style="1" customWidth="1"/>
    <col min="2" max="2" width="5.42578125" style="1" customWidth="1"/>
    <col min="3" max="3" width="25" style="1" customWidth="1"/>
    <col min="4" max="4" width="11.5703125" style="1" customWidth="1"/>
    <col min="5" max="25" width="9.140625" style="1" customWidth="1"/>
    <col min="26" max="26" width="9.140625" style="1" hidden="1" customWidth="1"/>
    <col min="27" max="16384" width="9.140625" style="1" hidden="1"/>
  </cols>
  <sheetData>
    <row r="1" spans="2:23" ht="72" customHeight="1" x14ac:dyDescent="0.4">
      <c r="D1" s="44" t="s">
        <v>134</v>
      </c>
      <c r="E1" s="43"/>
      <c r="F1" s="43"/>
      <c r="G1" s="43"/>
      <c r="H1" s="43"/>
      <c r="I1" s="43"/>
      <c r="J1" s="43"/>
      <c r="K1" s="43"/>
      <c r="L1" s="43"/>
      <c r="M1" s="43"/>
      <c r="N1" s="43"/>
      <c r="O1" s="43"/>
      <c r="P1" s="43"/>
      <c r="Q1" s="43"/>
      <c r="R1" s="43"/>
      <c r="S1" s="43"/>
      <c r="T1" s="43"/>
      <c r="U1" s="43"/>
      <c r="V1" s="43"/>
      <c r="W1" s="43"/>
    </row>
    <row r="2" spans="2:23" ht="19.5" customHeight="1" x14ac:dyDescent="0.25">
      <c r="D2" s="128" t="s">
        <v>80</v>
      </c>
      <c r="E2" s="128"/>
      <c r="F2" s="128"/>
      <c r="G2" s="128"/>
      <c r="H2" s="128"/>
      <c r="I2" s="128"/>
      <c r="J2" s="128"/>
      <c r="K2" s="128"/>
      <c r="L2" s="128"/>
      <c r="M2" s="128"/>
      <c r="N2" s="128"/>
      <c r="O2" s="128"/>
      <c r="P2" s="128"/>
      <c r="Q2" s="128"/>
      <c r="R2" s="128"/>
      <c r="S2" s="128"/>
      <c r="T2" s="128"/>
      <c r="U2" s="128"/>
      <c r="V2" s="128"/>
    </row>
    <row r="3" spans="2:23" ht="19.5" customHeight="1" x14ac:dyDescent="0.2">
      <c r="D3" s="45"/>
      <c r="E3" s="45"/>
      <c r="F3" s="45"/>
      <c r="G3" s="45"/>
      <c r="H3" s="45"/>
      <c r="I3" s="45"/>
      <c r="J3" s="45"/>
      <c r="K3" s="45"/>
      <c r="L3" s="45"/>
      <c r="M3" s="45"/>
      <c r="N3" s="45"/>
      <c r="O3" s="45"/>
      <c r="P3" s="45"/>
      <c r="Q3" s="45"/>
      <c r="R3" s="45"/>
      <c r="S3" s="45"/>
      <c r="T3" s="45"/>
      <c r="U3" s="45"/>
      <c r="V3" s="45"/>
    </row>
    <row r="4" spans="2:23" x14ac:dyDescent="0.2">
      <c r="B4" s="48" t="s">
        <v>81</v>
      </c>
    </row>
    <row r="5" spans="2:23" x14ac:dyDescent="0.2">
      <c r="B5" s="12"/>
    </row>
    <row r="6" spans="2:23" s="47" customFormat="1" x14ac:dyDescent="0.2">
      <c r="B6" s="48" t="s">
        <v>135</v>
      </c>
    </row>
    <row r="7" spans="2:23" s="47" customFormat="1" x14ac:dyDescent="0.2">
      <c r="B7" s="48" t="s">
        <v>85</v>
      </c>
    </row>
    <row r="8" spans="2:23" x14ac:dyDescent="0.2">
      <c r="B8" s="12"/>
    </row>
    <row r="9" spans="2:23" x14ac:dyDescent="0.2">
      <c r="B9" s="12" t="s">
        <v>150</v>
      </c>
    </row>
    <row r="10" spans="2:23" ht="13.9" x14ac:dyDescent="0.25">
      <c r="B10" s="12"/>
    </row>
    <row r="11" spans="2:23" ht="13.9" x14ac:dyDescent="0.25">
      <c r="B11" s="12" t="s">
        <v>69</v>
      </c>
    </row>
    <row r="12" spans="2:23" s="47" customFormat="1" ht="14.45" x14ac:dyDescent="0.3">
      <c r="C12" s="47" t="s">
        <v>84</v>
      </c>
      <c r="D12" s="46" t="s">
        <v>86</v>
      </c>
      <c r="Q12" s="49"/>
    </row>
    <row r="13" spans="2:23" s="47" customFormat="1" ht="15" customHeight="1" x14ac:dyDescent="0.3">
      <c r="D13" s="46" t="s">
        <v>82</v>
      </c>
      <c r="Q13" s="50"/>
    </row>
    <row r="14" spans="2:23" ht="19.5" customHeight="1" x14ac:dyDescent="0.3">
      <c r="C14" s="47" t="s">
        <v>87</v>
      </c>
      <c r="D14" s="19"/>
      <c r="Q14"/>
    </row>
    <row r="15" spans="2:23" ht="13.9" x14ac:dyDescent="0.25">
      <c r="C15" s="1" t="s">
        <v>61</v>
      </c>
      <c r="D15" s="19" t="s">
        <v>64</v>
      </c>
    </row>
    <row r="16" spans="2:23" x14ac:dyDescent="0.2">
      <c r="C16" s="1" t="s">
        <v>78</v>
      </c>
      <c r="D16" s="46" t="s">
        <v>83</v>
      </c>
    </row>
    <row r="17" spans="2:23" x14ac:dyDescent="0.2">
      <c r="C17" s="1" t="s">
        <v>58</v>
      </c>
      <c r="D17" s="12"/>
    </row>
    <row r="18" spans="2:23" x14ac:dyDescent="0.2">
      <c r="C18" s="1" t="s">
        <v>68</v>
      </c>
      <c r="D18" s="12"/>
    </row>
    <row r="19" spans="2:23" x14ac:dyDescent="0.2">
      <c r="C19" s="1" t="s">
        <v>1</v>
      </c>
      <c r="D19" s="12"/>
    </row>
    <row r="20" spans="2:23" x14ac:dyDescent="0.2">
      <c r="B20" s="12"/>
    </row>
    <row r="21" spans="2:23" x14ac:dyDescent="0.2">
      <c r="B21" s="12" t="s">
        <v>92</v>
      </c>
    </row>
    <row r="22" spans="2:23" x14ac:dyDescent="0.2">
      <c r="B22" s="12"/>
    </row>
    <row r="23" spans="2:23" s="47" customFormat="1" ht="33.75" customHeight="1" x14ac:dyDescent="0.2">
      <c r="B23" s="129" t="s">
        <v>91</v>
      </c>
      <c r="C23" s="129"/>
      <c r="D23" s="129"/>
      <c r="E23" s="129"/>
      <c r="F23" s="129"/>
      <c r="G23" s="129"/>
      <c r="H23" s="129"/>
      <c r="I23" s="129"/>
      <c r="J23" s="129"/>
      <c r="K23" s="129"/>
      <c r="L23" s="129"/>
      <c r="M23" s="129"/>
      <c r="N23" s="129"/>
      <c r="O23" s="129"/>
      <c r="P23" s="129"/>
      <c r="Q23" s="129"/>
      <c r="R23" s="129"/>
      <c r="S23" s="129"/>
      <c r="T23" s="129"/>
      <c r="U23" s="129"/>
      <c r="V23" s="129"/>
      <c r="W23" s="129"/>
    </row>
    <row r="24" spans="2:23" x14ac:dyDescent="0.2">
      <c r="B24" s="12"/>
    </row>
    <row r="25" spans="2:23" x14ac:dyDescent="0.2">
      <c r="B25" s="130" t="s">
        <v>0</v>
      </c>
      <c r="C25" s="130"/>
      <c r="D25" s="130"/>
      <c r="E25" s="130"/>
      <c r="F25" s="130"/>
      <c r="G25" s="130"/>
      <c r="H25" s="130"/>
      <c r="I25" s="130"/>
      <c r="J25" s="130"/>
      <c r="K25" s="130"/>
      <c r="L25" s="130"/>
      <c r="M25" s="130"/>
      <c r="N25" s="130"/>
    </row>
    <row r="26" spans="2:23" x14ac:dyDescent="0.2">
      <c r="B26" s="12"/>
    </row>
    <row r="27" spans="2:23" x14ac:dyDescent="0.2"/>
    <row r="28" spans="2:23" x14ac:dyDescent="0.2">
      <c r="B28" s="1" t="s">
        <v>53</v>
      </c>
    </row>
    <row r="29" spans="2:23" x14ac:dyDescent="0.2"/>
    <row r="30" spans="2:23" x14ac:dyDescent="0.2">
      <c r="C30" s="54" t="s">
        <v>94</v>
      </c>
    </row>
    <row r="31" spans="2:23" x14ac:dyDescent="0.2"/>
    <row r="32" spans="2:23" x14ac:dyDescent="0.2">
      <c r="C32" s="127" t="s">
        <v>54</v>
      </c>
      <c r="D32" s="127"/>
      <c r="E32" s="127"/>
      <c r="F32" s="127"/>
      <c r="G32" s="127"/>
      <c r="H32" s="127"/>
      <c r="I32" s="127"/>
    </row>
    <row r="33" spans="2:13" ht="15" x14ac:dyDescent="0.2">
      <c r="C33" s="13"/>
    </row>
    <row r="34" spans="2:13" x14ac:dyDescent="0.2">
      <c r="C34" s="127" t="s">
        <v>55</v>
      </c>
      <c r="D34" s="127"/>
      <c r="E34" s="127"/>
      <c r="F34" s="127"/>
      <c r="G34" s="127"/>
      <c r="H34" s="127"/>
      <c r="I34" s="127"/>
      <c r="J34" s="127"/>
      <c r="K34" s="127"/>
      <c r="L34" s="127"/>
      <c r="M34" s="127"/>
    </row>
    <row r="35" spans="2:13" ht="15" x14ac:dyDescent="0.2">
      <c r="C35" s="13"/>
    </row>
    <row r="36" spans="2:13" x14ac:dyDescent="0.2">
      <c r="C36" s="127" t="s">
        <v>56</v>
      </c>
      <c r="D36" s="127"/>
      <c r="E36" s="127"/>
      <c r="F36" s="127"/>
      <c r="G36" s="127"/>
      <c r="H36" s="127"/>
    </row>
    <row r="37" spans="2:13" ht="15" x14ac:dyDescent="0.2">
      <c r="C37" s="14"/>
    </row>
    <row r="38" spans="2:13" x14ac:dyDescent="0.2">
      <c r="C38" s="127" t="s">
        <v>57</v>
      </c>
      <c r="D38" s="127"/>
    </row>
    <row r="39" spans="2:13" ht="15" x14ac:dyDescent="0.2">
      <c r="B39" s="14"/>
    </row>
    <row r="40" spans="2:13" x14ac:dyDescent="0.2">
      <c r="B40" s="1" t="s">
        <v>95</v>
      </c>
    </row>
    <row r="41" spans="2:13" x14ac:dyDescent="0.2"/>
    <row r="42" spans="2:13" ht="15" hidden="1" x14ac:dyDescent="0.25">
      <c r="B42" s="15"/>
    </row>
    <row r="43" spans="2:13" hidden="1" x14ac:dyDescent="0.2"/>
    <row r="44" spans="2:13" hidden="1" x14ac:dyDescent="0.2"/>
    <row r="45" spans="2:13" hidden="1" x14ac:dyDescent="0.2"/>
    <row r="46" spans="2:13" hidden="1" x14ac:dyDescent="0.2"/>
    <row r="47" spans="2:13" hidden="1" x14ac:dyDescent="0.2"/>
    <row r="48" spans="2:13" hidden="1" x14ac:dyDescent="0.2"/>
    <row r="49" hidden="1" x14ac:dyDescent="0.2"/>
    <row r="50" hidden="1" x14ac:dyDescent="0.2"/>
    <row r="51" hidden="1" x14ac:dyDescent="0.2"/>
  </sheetData>
  <mergeCells count="7">
    <mergeCell ref="C38:D38"/>
    <mergeCell ref="D2:V2"/>
    <mergeCell ref="B23:W23"/>
    <mergeCell ref="B25:N25"/>
    <mergeCell ref="C32:I32"/>
    <mergeCell ref="C34:M34"/>
    <mergeCell ref="C36:H36"/>
  </mergeCells>
  <hyperlinks>
    <hyperlink ref="B25" r:id="rId1"/>
    <hyperlink ref="C32" r:id="rId2" display="http://www.legislation.gov.uk/uksi/2013/1033/schedule/made"/>
    <hyperlink ref="C34" r:id="rId3" display="https://www.gov.uk/government/organisations/department-of-energy-climate-change/series/renewable-heat-incentive-renewable-heat-premium-payment-statistics"/>
    <hyperlink ref="C36" r:id="rId4" display="http://www.ofgem.gov.uk/e-serve/RHI/regulations-consultations-reports/Pages/index.aspx"/>
    <hyperlink ref="C38" r:id="rId5" display="http://www.ofgem.gov.uk/e-serve/RHI/regulations-consultations-reports/Pages/index.aspx"/>
    <hyperlink ref="C30" r:id="rId6"/>
    <hyperlink ref="C36:H36" r:id="rId7" display="Ofgem public report - Renewable Heat Incentive Public Report"/>
    <hyperlink ref="C32:I32" r:id="rId8" display="Expenditure thresholds contained in the schedule to the RHI Regulations."/>
  </hyperlinks>
  <pageMargins left="0.70866141732283472" right="0.70866141732283472" top="0.74803149606299213" bottom="0.74803149606299213" header="0.31496062992125984" footer="0.31496062992125984"/>
  <pageSetup paperSize="9" scale="60" orientation="landscape"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sheetPr>
  <dimension ref="A1:M87"/>
  <sheetViews>
    <sheetView showGridLines="0" tabSelected="1" zoomScale="70" zoomScaleNormal="70" workbookViewId="0">
      <selection activeCell="B10" sqref="B10"/>
    </sheetView>
  </sheetViews>
  <sheetFormatPr defaultColWidth="0" defaultRowHeight="14.25" zeroHeight="1" x14ac:dyDescent="0.2"/>
  <cols>
    <col min="1" max="1" width="6.28515625" style="1" customWidth="1"/>
    <col min="2" max="2" width="25.140625" style="1" customWidth="1"/>
    <col min="3" max="3" width="24.7109375" style="1" customWidth="1"/>
    <col min="4" max="4" width="24.42578125" style="1" customWidth="1"/>
    <col min="5" max="5" width="30.42578125" style="1" customWidth="1"/>
    <col min="6" max="6" width="26.5703125" style="1" customWidth="1"/>
    <col min="7" max="7" width="26" style="1" customWidth="1"/>
    <col min="8" max="9" width="21.140625" style="1" customWidth="1"/>
    <col min="10" max="10" width="29.5703125" style="1" customWidth="1"/>
    <col min="11" max="11" width="30.140625" style="1" customWidth="1"/>
    <col min="12" max="12" width="26.5703125" style="1" customWidth="1"/>
    <col min="13" max="13" width="9.140625" style="1" customWidth="1"/>
    <col min="14" max="16384" width="9.140625" style="1" hidden="1"/>
  </cols>
  <sheetData>
    <row r="1" spans="3:6" ht="22.9" x14ac:dyDescent="0.4">
      <c r="C1" s="114" t="s">
        <v>89</v>
      </c>
      <c r="D1" s="43"/>
    </row>
    <row r="2" spans="3:6" ht="13.9" x14ac:dyDescent="0.25"/>
    <row r="3" spans="3:6" ht="13.9" x14ac:dyDescent="0.25"/>
    <row r="4" spans="3:6" ht="13.9" x14ac:dyDescent="0.25"/>
    <row r="5" spans="3:6" ht="13.9" x14ac:dyDescent="0.25"/>
    <row r="6" spans="3:6" ht="13.9" x14ac:dyDescent="0.25"/>
    <row r="7" spans="3:6" ht="13.9" x14ac:dyDescent="0.25"/>
    <row r="8" spans="3:6" ht="13.9" x14ac:dyDescent="0.25"/>
    <row r="9" spans="3:6" ht="15" thickBot="1" x14ac:dyDescent="0.25"/>
    <row r="10" spans="3:6" ht="76.5" customHeight="1" thickBot="1" x14ac:dyDescent="0.25">
      <c r="C10" s="55"/>
      <c r="D10" s="111" t="s">
        <v>143</v>
      </c>
      <c r="E10" s="112" t="s">
        <v>96</v>
      </c>
      <c r="F10" s="56" t="s">
        <v>151</v>
      </c>
    </row>
    <row r="11" spans="3:6" ht="23.45" customHeight="1" x14ac:dyDescent="0.2">
      <c r="C11" s="132" t="s">
        <v>97</v>
      </c>
      <c r="D11" s="109" t="s">
        <v>144</v>
      </c>
      <c r="E11" s="135">
        <v>0.1</v>
      </c>
      <c r="F11" s="109" t="s">
        <v>147</v>
      </c>
    </row>
    <row r="12" spans="3:6" ht="7.15" customHeight="1" x14ac:dyDescent="0.2">
      <c r="C12" s="133"/>
      <c r="D12" s="109"/>
      <c r="E12" s="136"/>
      <c r="F12" s="109"/>
    </row>
    <row r="13" spans="3:6" ht="23.45" customHeight="1" thickBot="1" x14ac:dyDescent="0.25">
      <c r="C13" s="134"/>
      <c r="D13" s="110" t="s">
        <v>145</v>
      </c>
      <c r="E13" s="137"/>
      <c r="F13" s="110" t="s">
        <v>148</v>
      </c>
    </row>
    <row r="14" spans="3:6" ht="23.45" customHeight="1" x14ac:dyDescent="0.2">
      <c r="C14" s="132" t="s">
        <v>109</v>
      </c>
      <c r="D14" s="138" t="s">
        <v>146</v>
      </c>
      <c r="E14" s="135">
        <v>0.1</v>
      </c>
      <c r="F14" s="138" t="s">
        <v>147</v>
      </c>
    </row>
    <row r="15" spans="3:6" ht="2.4500000000000002" customHeight="1" x14ac:dyDescent="0.2">
      <c r="C15" s="133"/>
      <c r="D15" s="139"/>
      <c r="E15" s="136"/>
      <c r="F15" s="139"/>
    </row>
    <row r="16" spans="3:6" ht="23.45" customHeight="1" thickBot="1" x14ac:dyDescent="0.25">
      <c r="C16" s="134"/>
      <c r="D16" s="140"/>
      <c r="E16" s="137"/>
      <c r="F16" s="140"/>
    </row>
    <row r="17" spans="2:12" ht="13.9" x14ac:dyDescent="0.25"/>
    <row r="18" spans="2:12" x14ac:dyDescent="0.2"/>
    <row r="19" spans="2:12" x14ac:dyDescent="0.2"/>
    <row r="20" spans="2:12" x14ac:dyDescent="0.2"/>
    <row r="21" spans="2:12" x14ac:dyDescent="0.2"/>
    <row r="22" spans="2:12" x14ac:dyDescent="0.2"/>
    <row r="23" spans="2:12" x14ac:dyDescent="0.2"/>
    <row r="24" spans="2:12" x14ac:dyDescent="0.2"/>
    <row r="25" spans="2:12" x14ac:dyDescent="0.2"/>
    <row r="26" spans="2:12" x14ac:dyDescent="0.2">
      <c r="B26" s="57"/>
      <c r="C26" s="57"/>
      <c r="D26" s="57"/>
      <c r="E26" s="57"/>
      <c r="F26" s="57"/>
      <c r="G26" s="57"/>
      <c r="H26" s="57"/>
      <c r="I26" s="57"/>
      <c r="J26" s="57"/>
      <c r="K26" s="57"/>
      <c r="L26" s="57"/>
    </row>
    <row r="27" spans="2:12" x14ac:dyDescent="0.2">
      <c r="B27" s="57"/>
      <c r="C27" s="57"/>
      <c r="D27" s="57"/>
      <c r="E27" s="57"/>
      <c r="F27" s="57"/>
      <c r="G27" s="57"/>
      <c r="H27" s="57"/>
      <c r="I27" s="57"/>
      <c r="J27" s="57"/>
      <c r="K27" s="57"/>
      <c r="L27" s="57"/>
    </row>
    <row r="28" spans="2:12" s="57" customFormat="1" x14ac:dyDescent="0.2">
      <c r="B28" s="1" t="s">
        <v>129</v>
      </c>
      <c r="C28" s="1"/>
      <c r="D28" s="1"/>
      <c r="E28" s="1"/>
      <c r="F28" s="1"/>
      <c r="G28" s="1"/>
      <c r="H28" s="1"/>
      <c r="I28" s="1"/>
      <c r="J28" s="1"/>
    </row>
    <row r="29" spans="2:12" ht="15" thickBot="1" x14ac:dyDescent="0.25">
      <c r="L29" s="117"/>
    </row>
    <row r="30" spans="2:12" ht="77.25" customHeight="1" thickBot="1" x14ac:dyDescent="0.25">
      <c r="B30" s="70"/>
      <c r="C30" s="71" t="s">
        <v>140</v>
      </c>
      <c r="D30" s="71" t="s">
        <v>113</v>
      </c>
      <c r="E30" s="106" t="s">
        <v>114</v>
      </c>
      <c r="F30" s="72" t="s">
        <v>141</v>
      </c>
      <c r="G30" s="108" t="s">
        <v>142</v>
      </c>
      <c r="H30" s="131" t="s">
        <v>118</v>
      </c>
      <c r="I30" s="141" t="s">
        <v>118</v>
      </c>
      <c r="J30" s="131" t="s">
        <v>118</v>
      </c>
      <c r="K30" s="72" t="s">
        <v>115</v>
      </c>
      <c r="L30" s="118" t="s">
        <v>158</v>
      </c>
    </row>
    <row r="31" spans="2:12" ht="60.75" thickBot="1" x14ac:dyDescent="0.25">
      <c r="B31" s="73"/>
      <c r="C31" s="104" t="s">
        <v>98</v>
      </c>
      <c r="D31" s="104" t="s">
        <v>116</v>
      </c>
      <c r="E31" s="116" t="s">
        <v>160</v>
      </c>
      <c r="F31" s="104" t="s">
        <v>99</v>
      </c>
      <c r="G31" s="105"/>
      <c r="H31" s="131"/>
      <c r="I31" s="142"/>
      <c r="J31" s="131"/>
      <c r="K31" s="104" t="s">
        <v>117</v>
      </c>
      <c r="L31" s="119" t="s">
        <v>159</v>
      </c>
    </row>
    <row r="32" spans="2:12" ht="15.75" thickBot="1" x14ac:dyDescent="0.3">
      <c r="B32" s="74" t="s">
        <v>130</v>
      </c>
      <c r="C32" s="75">
        <v>209.10694985537864</v>
      </c>
      <c r="D32" s="75">
        <v>103.6</v>
      </c>
      <c r="E32" s="123">
        <f>C32-D32</f>
        <v>105.50694985537865</v>
      </c>
      <c r="F32" s="76">
        <v>146.7339497693863</v>
      </c>
      <c r="G32" s="77">
        <f>C32-F32</f>
        <v>62.373000085992345</v>
      </c>
      <c r="H32" s="77" t="s">
        <v>118</v>
      </c>
      <c r="I32" s="77" t="s">
        <v>118</v>
      </c>
      <c r="J32" s="77" t="s">
        <v>118</v>
      </c>
      <c r="K32" s="75">
        <v>207.2</v>
      </c>
      <c r="L32" s="122">
        <f>C32-K32</f>
        <v>1.9069498553786559</v>
      </c>
    </row>
    <row r="33" spans="2:12" ht="15" thickBot="1" x14ac:dyDescent="0.25">
      <c r="L33" s="117"/>
    </row>
    <row r="34" spans="2:12" s="57" customFormat="1" ht="91.9" customHeight="1" thickBot="1" x14ac:dyDescent="0.25">
      <c r="B34" s="16" t="s">
        <v>29</v>
      </c>
      <c r="C34" s="59" t="s">
        <v>136</v>
      </c>
      <c r="D34" s="59" t="s">
        <v>137</v>
      </c>
      <c r="E34" s="59" t="s">
        <v>100</v>
      </c>
      <c r="F34" s="59" t="s">
        <v>138</v>
      </c>
      <c r="G34" s="60" t="s">
        <v>139</v>
      </c>
      <c r="H34" s="60" t="s">
        <v>127</v>
      </c>
      <c r="I34" s="60" t="s">
        <v>152</v>
      </c>
      <c r="J34" s="60" t="s">
        <v>162</v>
      </c>
      <c r="K34" s="59" t="s">
        <v>101</v>
      </c>
      <c r="L34" s="113" t="s">
        <v>156</v>
      </c>
    </row>
    <row r="35" spans="2:12" s="57" customFormat="1" ht="63" customHeight="1" thickBot="1" x14ac:dyDescent="0.25">
      <c r="B35" s="17" t="s">
        <v>59</v>
      </c>
      <c r="C35" s="58" t="s">
        <v>99</v>
      </c>
      <c r="D35" s="58" t="s">
        <v>102</v>
      </c>
      <c r="E35" s="115" t="s">
        <v>155</v>
      </c>
      <c r="F35" s="58" t="s">
        <v>99</v>
      </c>
      <c r="G35" s="61"/>
      <c r="H35" s="58" t="s">
        <v>131</v>
      </c>
      <c r="I35" s="115" t="s">
        <v>161</v>
      </c>
      <c r="J35" s="58" t="s">
        <v>128</v>
      </c>
      <c r="K35" s="58" t="s">
        <v>157</v>
      </c>
      <c r="L35" s="115"/>
    </row>
    <row r="36" spans="2:12" s="57" customFormat="1" ht="15" x14ac:dyDescent="0.25">
      <c r="B36" s="62" t="s">
        <v>103</v>
      </c>
      <c r="C36" s="63">
        <v>89.050829670918233</v>
      </c>
      <c r="D36" s="63">
        <v>67.2</v>
      </c>
      <c r="E36" s="63">
        <f t="shared" ref="E36:E45" si="0">C36-D36</f>
        <v>21.85082967091823</v>
      </c>
      <c r="F36" s="63">
        <v>77.868551516394035</v>
      </c>
      <c r="G36" s="63">
        <f t="shared" ref="G36:G45" si="1">C36-F36</f>
        <v>11.182278154524198</v>
      </c>
      <c r="H36" s="64">
        <v>8.6999999999999993</v>
      </c>
      <c r="I36" s="126" t="s">
        <v>153</v>
      </c>
      <c r="J36" s="124">
        <f>G36/H36</f>
        <v>1.2853193281062298</v>
      </c>
      <c r="K36" s="101">
        <v>56</v>
      </c>
      <c r="L36" s="63">
        <f>C36-K36</f>
        <v>33.050829670918233</v>
      </c>
    </row>
    <row r="37" spans="2:12" s="57" customFormat="1" ht="15" x14ac:dyDescent="0.25">
      <c r="B37" s="62" t="s">
        <v>104</v>
      </c>
      <c r="C37" s="65">
        <v>29.066381433948965</v>
      </c>
      <c r="D37" s="65">
        <v>58.8</v>
      </c>
      <c r="E37" s="63">
        <f t="shared" si="0"/>
        <v>-29.733618566051032</v>
      </c>
      <c r="F37" s="65">
        <v>27.395575317984246</v>
      </c>
      <c r="G37" s="65">
        <f t="shared" si="1"/>
        <v>1.6708061159647194</v>
      </c>
      <c r="H37" s="66">
        <v>6.3</v>
      </c>
      <c r="I37" s="120" t="s">
        <v>154</v>
      </c>
      <c r="J37" s="124">
        <f t="shared" ref="J37:J42" si="2">G37/H37</f>
        <v>0.26520731999439989</v>
      </c>
      <c r="K37" s="102">
        <v>49</v>
      </c>
      <c r="L37" s="63">
        <f>C37-K37</f>
        <v>-19.933618566051035</v>
      </c>
    </row>
    <row r="38" spans="2:12" s="57" customFormat="1" ht="15" x14ac:dyDescent="0.25">
      <c r="B38" s="62" t="s">
        <v>105</v>
      </c>
      <c r="C38" s="65">
        <v>11.441347511694554</v>
      </c>
      <c r="D38" s="65">
        <v>18.5</v>
      </c>
      <c r="E38" s="63">
        <f t="shared" si="0"/>
        <v>-7.0586524883054462</v>
      </c>
      <c r="F38" s="65">
        <v>7.4064173201091323</v>
      </c>
      <c r="G38" s="65">
        <f t="shared" si="1"/>
        <v>4.0349301915854214</v>
      </c>
      <c r="H38" s="66">
        <v>2.2000000000000002</v>
      </c>
      <c r="I38" s="120" t="s">
        <v>154</v>
      </c>
      <c r="J38" s="124">
        <f t="shared" si="2"/>
        <v>1.8340591779933733</v>
      </c>
      <c r="K38" s="102">
        <v>12.4</v>
      </c>
      <c r="L38" s="63">
        <f t="shared" ref="L38:L44" si="3">C38-K38</f>
        <v>-0.95865248830544658</v>
      </c>
    </row>
    <row r="39" spans="2:12" s="57" customFormat="1" ht="15" x14ac:dyDescent="0.25">
      <c r="B39" s="62" t="s">
        <v>106</v>
      </c>
      <c r="C39" s="65">
        <v>1.9063583097767638</v>
      </c>
      <c r="D39" s="65">
        <v>13.3</v>
      </c>
      <c r="E39" s="63">
        <f t="shared" si="0"/>
        <v>-11.393641690223237</v>
      </c>
      <c r="F39" s="65">
        <v>1.3105959776240783</v>
      </c>
      <c r="G39" s="65">
        <f t="shared" si="1"/>
        <v>0.59576233215268548</v>
      </c>
      <c r="H39" s="66">
        <v>2.2999999999999998</v>
      </c>
      <c r="I39" s="120" t="s">
        <v>154</v>
      </c>
      <c r="J39" s="124">
        <f t="shared" si="2"/>
        <v>0.25902710093595022</v>
      </c>
      <c r="K39" s="102">
        <v>8.9</v>
      </c>
      <c r="L39" s="63">
        <f t="shared" si="3"/>
        <v>-6.993641690223237</v>
      </c>
    </row>
    <row r="40" spans="2:12" s="57" customFormat="1" ht="30" x14ac:dyDescent="0.25">
      <c r="B40" s="62" t="s">
        <v>107</v>
      </c>
      <c r="C40" s="65">
        <v>0.16567503549778653</v>
      </c>
      <c r="D40" s="65">
        <v>4.7</v>
      </c>
      <c r="E40" s="63">
        <f t="shared" si="0"/>
        <v>-4.5343249645022139</v>
      </c>
      <c r="F40" s="65">
        <v>0.12961306519913354</v>
      </c>
      <c r="G40" s="65">
        <f t="shared" si="1"/>
        <v>3.606197029865299E-2</v>
      </c>
      <c r="H40" s="66">
        <v>0.8</v>
      </c>
      <c r="I40" s="120" t="s">
        <v>154</v>
      </c>
      <c r="J40" s="124">
        <f t="shared" si="2"/>
        <v>4.5077462873316237E-2</v>
      </c>
      <c r="K40" s="102">
        <v>4.7</v>
      </c>
      <c r="L40" s="63">
        <f t="shared" si="3"/>
        <v>-4.5343249645022139</v>
      </c>
    </row>
    <row r="41" spans="2:12" s="57" customFormat="1" ht="30" x14ac:dyDescent="0.25">
      <c r="B41" s="62" t="s">
        <v>108</v>
      </c>
      <c r="C41" s="65">
        <v>2.0980517680810062</v>
      </c>
      <c r="D41" s="65">
        <v>4.7</v>
      </c>
      <c r="E41" s="63">
        <f t="shared" si="0"/>
        <v>-2.6019482319189939</v>
      </c>
      <c r="F41" s="65">
        <v>0.71595646682544156</v>
      </c>
      <c r="G41" s="65">
        <f t="shared" si="1"/>
        <v>1.3820953012555646</v>
      </c>
      <c r="H41" s="66">
        <v>0.8</v>
      </c>
      <c r="I41" s="120" t="s">
        <v>154</v>
      </c>
      <c r="J41" s="124">
        <f t="shared" si="2"/>
        <v>1.7276191265694556</v>
      </c>
      <c r="K41" s="102">
        <v>4.7</v>
      </c>
      <c r="L41" s="63">
        <f t="shared" si="3"/>
        <v>-2.6019482319189939</v>
      </c>
    </row>
    <row r="42" spans="2:12" s="57" customFormat="1" ht="30" x14ac:dyDescent="0.25">
      <c r="B42" s="62" t="s">
        <v>109</v>
      </c>
      <c r="C42" s="65">
        <v>75.155356501203727</v>
      </c>
      <c r="D42" s="65">
        <v>55.1</v>
      </c>
      <c r="E42" s="63">
        <f t="shared" si="0"/>
        <v>20.055356501203725</v>
      </c>
      <c r="F42" s="65">
        <v>31.731567944632211</v>
      </c>
      <c r="G42" s="65">
        <f t="shared" si="1"/>
        <v>43.423788556571516</v>
      </c>
      <c r="H42" s="66">
        <v>5.3</v>
      </c>
      <c r="I42" s="120" t="s">
        <v>154</v>
      </c>
      <c r="J42" s="124">
        <f t="shared" si="2"/>
        <v>8.1931676521833054</v>
      </c>
      <c r="K42" s="102">
        <v>45.9</v>
      </c>
      <c r="L42" s="63">
        <f t="shared" si="3"/>
        <v>29.255356501203728</v>
      </c>
    </row>
    <row r="43" spans="2:12" s="57" customFormat="1" ht="15" x14ac:dyDescent="0.25">
      <c r="B43" s="62" t="s">
        <v>110</v>
      </c>
      <c r="C43" s="65">
        <v>0.21448863153193973</v>
      </c>
      <c r="D43" s="65">
        <v>28.2</v>
      </c>
      <c r="E43" s="63">
        <f t="shared" si="0"/>
        <v>-27.98551136846806</v>
      </c>
      <c r="F43" s="65">
        <v>0.16973757369863013</v>
      </c>
      <c r="G43" s="65">
        <f t="shared" si="1"/>
        <v>4.4751057833309599E-2</v>
      </c>
      <c r="H43" s="66">
        <v>1.4</v>
      </c>
      <c r="I43" s="120" t="s">
        <v>154</v>
      </c>
      <c r="J43" s="124">
        <f>G43/H43</f>
        <v>3.1965041309506857E-2</v>
      </c>
      <c r="K43" s="102">
        <v>18.8</v>
      </c>
      <c r="L43" s="63">
        <f t="shared" si="3"/>
        <v>-18.585511368468062</v>
      </c>
    </row>
    <row r="44" spans="2:12" s="57" customFormat="1" ht="15" x14ac:dyDescent="0.25">
      <c r="B44" s="62" t="s">
        <v>111</v>
      </c>
      <c r="C44" s="65">
        <v>0</v>
      </c>
      <c r="D44" s="65">
        <v>4.7</v>
      </c>
      <c r="E44" s="63">
        <f t="shared" si="0"/>
        <v>-4.7</v>
      </c>
      <c r="F44" s="65">
        <v>0</v>
      </c>
      <c r="G44" s="65">
        <f t="shared" si="1"/>
        <v>0</v>
      </c>
      <c r="H44" s="66">
        <v>0.8</v>
      </c>
      <c r="I44" s="120" t="s">
        <v>154</v>
      </c>
      <c r="J44" s="124">
        <f>G44/H44</f>
        <v>0</v>
      </c>
      <c r="K44" s="102">
        <v>4.7</v>
      </c>
      <c r="L44" s="63">
        <f t="shared" si="3"/>
        <v>-4.7</v>
      </c>
    </row>
    <row r="45" spans="2:12" ht="15.75" thickBot="1" x14ac:dyDescent="0.3">
      <c r="B45" s="67" t="s">
        <v>112</v>
      </c>
      <c r="C45" s="68">
        <v>8.4609927256783599E-3</v>
      </c>
      <c r="D45" s="68">
        <v>21</v>
      </c>
      <c r="E45" s="103">
        <f t="shared" si="0"/>
        <v>-20.991539007274323</v>
      </c>
      <c r="F45" s="68">
        <v>5.9345869193912597E-3</v>
      </c>
      <c r="G45" s="68">
        <f t="shared" si="1"/>
        <v>2.5264058062871003E-3</v>
      </c>
      <c r="H45" s="69">
        <v>2.7</v>
      </c>
      <c r="I45" s="121" t="s">
        <v>154</v>
      </c>
      <c r="J45" s="125">
        <f>G45/H45</f>
        <v>9.357058541804074E-4</v>
      </c>
      <c r="K45" s="103">
        <v>14</v>
      </c>
      <c r="L45" s="103">
        <f>C45-K45</f>
        <v>-13.991539007274321</v>
      </c>
    </row>
    <row r="46" spans="2:12" ht="15" x14ac:dyDescent="0.25">
      <c r="B46" s="42" t="s">
        <v>79</v>
      </c>
      <c r="D46" s="78"/>
      <c r="K46" s="78"/>
      <c r="L46" s="78"/>
    </row>
    <row r="47" spans="2:12" x14ac:dyDescent="0.2"/>
    <row r="48" spans="2:12"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sheetData>
  <mergeCells count="9">
    <mergeCell ref="J30:J31"/>
    <mergeCell ref="C11:C13"/>
    <mergeCell ref="E11:E13"/>
    <mergeCell ref="H30:H31"/>
    <mergeCell ref="C14:C16"/>
    <mergeCell ref="E14:E16"/>
    <mergeCell ref="D14:D16"/>
    <mergeCell ref="F14:F16"/>
    <mergeCell ref="I30:I31"/>
  </mergeCells>
  <conditionalFormatting sqref="I36:I45">
    <cfRule type="cellIs" dxfId="6" priority="16" operator="equal">
      <formula>"""Yes"""</formula>
    </cfRule>
    <cfRule type="containsText" dxfId="5" priority="15" operator="containsText" text="Yes">
      <formula>NOT(ISERROR(SEARCH("Yes",I36)))</formula>
    </cfRule>
  </conditionalFormatting>
  <conditionalFormatting sqref="E32">
    <cfRule type="cellIs" dxfId="4" priority="7" operator="greaterThanOrEqual">
      <formula>0</formula>
    </cfRule>
  </conditionalFormatting>
  <conditionalFormatting sqref="E36:E45">
    <cfRule type="cellIs" dxfId="3" priority="4" operator="greaterThanOrEqual">
      <formula>0</formula>
    </cfRule>
  </conditionalFormatting>
  <conditionalFormatting sqref="L32">
    <cfRule type="cellIs" dxfId="2" priority="3" operator="greaterThanOrEqual">
      <formula>0</formula>
    </cfRule>
  </conditionalFormatting>
  <conditionalFormatting sqref="L36:L45">
    <cfRule type="cellIs" dxfId="1" priority="2" operator="greaterThanOrEqual">
      <formula>0</formula>
    </cfRule>
  </conditionalFormatting>
  <conditionalFormatting sqref="J36:J45">
    <cfRule type="cellIs" dxfId="0" priority="1" operator="greaterThanOrEqual">
      <formula>50%</formula>
    </cfRule>
  </conditionalFormatting>
  <pageMargins left="0.7" right="0.7" top="0.75" bottom="0.75" header="0.3" footer="0.3"/>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pageSetUpPr fitToPage="1"/>
  </sheetPr>
  <dimension ref="A1:H27"/>
  <sheetViews>
    <sheetView showRowColHeaders="0" zoomScaleNormal="100" workbookViewId="0">
      <selection activeCell="D20" sqref="D20"/>
    </sheetView>
  </sheetViews>
  <sheetFormatPr defaultColWidth="0" defaultRowHeight="15" zeroHeight="1" x14ac:dyDescent="0.25"/>
  <cols>
    <col min="1" max="1" width="4.28515625" style="20" customWidth="1"/>
    <col min="2" max="7" width="34.42578125" style="20" customWidth="1"/>
    <col min="8" max="8" width="9.140625" style="20" customWidth="1"/>
    <col min="9" max="16384" width="9.140625" style="20" hidden="1"/>
  </cols>
  <sheetData>
    <row r="1" spans="2:7" x14ac:dyDescent="0.25">
      <c r="B1" s="43" t="s">
        <v>89</v>
      </c>
    </row>
    <row r="2" spans="2:7" x14ac:dyDescent="0.25"/>
    <row r="3" spans="2:7" thickBot="1" x14ac:dyDescent="0.35">
      <c r="B3" s="27" t="s">
        <v>65</v>
      </c>
    </row>
    <row r="4" spans="2:7" ht="59.25" customHeight="1" thickBot="1" x14ac:dyDescent="0.3">
      <c r="B4" s="16" t="s">
        <v>29</v>
      </c>
      <c r="C4" s="59" t="s">
        <v>136</v>
      </c>
      <c r="D4" s="21" t="s">
        <v>119</v>
      </c>
      <c r="E4" s="22" t="s">
        <v>149</v>
      </c>
      <c r="F4" s="23" t="s">
        <v>120</v>
      </c>
      <c r="G4" s="22" t="s">
        <v>121</v>
      </c>
    </row>
    <row r="5" spans="2:7" ht="66.599999999999994" thickBot="1" x14ac:dyDescent="0.35">
      <c r="B5" s="17" t="s">
        <v>59</v>
      </c>
      <c r="C5" s="79" t="s">
        <v>98</v>
      </c>
      <c r="D5" s="18" t="s">
        <v>90</v>
      </c>
      <c r="E5" s="18" t="s">
        <v>66</v>
      </c>
      <c r="F5" s="18" t="s">
        <v>62</v>
      </c>
      <c r="G5" s="18" t="s">
        <v>63</v>
      </c>
    </row>
    <row r="6" spans="2:7" ht="14.45" x14ac:dyDescent="0.3">
      <c r="B6" s="25" t="s">
        <v>103</v>
      </c>
      <c r="C6" s="63">
        <v>89.050829670918233</v>
      </c>
      <c r="D6" s="80">
        <v>53.257171246144907</v>
      </c>
      <c r="E6" s="80">
        <v>11.051384781890318</v>
      </c>
      <c r="F6" s="80">
        <v>24.74227364288355</v>
      </c>
      <c r="G6" s="80">
        <v>0</v>
      </c>
    </row>
    <row r="7" spans="2:7" ht="14.45" x14ac:dyDescent="0.3">
      <c r="B7" s="25" t="s">
        <v>104</v>
      </c>
      <c r="C7" s="65">
        <v>29.066381433948965</v>
      </c>
      <c r="D7" s="81">
        <v>21.169220180274763</v>
      </c>
      <c r="E7" s="81">
        <v>3.2642616530179911</v>
      </c>
      <c r="F7" s="81">
        <v>3.0505766041810287</v>
      </c>
      <c r="G7" s="81">
        <v>1.5823229964751586</v>
      </c>
    </row>
    <row r="8" spans="2:7" ht="14.45" x14ac:dyDescent="0.3">
      <c r="B8" s="25" t="s">
        <v>105</v>
      </c>
      <c r="C8" s="65">
        <v>11.441347511694554</v>
      </c>
      <c r="D8" s="81">
        <v>3.4821201363917642</v>
      </c>
      <c r="E8" s="81">
        <v>0.45638762248901266</v>
      </c>
      <c r="F8" s="81">
        <v>5.5308942961952781</v>
      </c>
      <c r="G8" s="81">
        <v>1.9719454566185017</v>
      </c>
    </row>
    <row r="9" spans="2:7" ht="14.45" x14ac:dyDescent="0.3">
      <c r="B9" s="25" t="s">
        <v>106</v>
      </c>
      <c r="C9" s="65">
        <v>1.9063583097767638</v>
      </c>
      <c r="D9" s="81">
        <v>0.70998871083911552</v>
      </c>
      <c r="E9" s="81">
        <v>0.31984470605007709</v>
      </c>
      <c r="F9" s="81">
        <v>0.87652489288757096</v>
      </c>
      <c r="G9" s="81">
        <v>0</v>
      </c>
    </row>
    <row r="10" spans="2:7" ht="14.45" x14ac:dyDescent="0.3">
      <c r="B10" s="25" t="s">
        <v>107</v>
      </c>
      <c r="C10" s="65">
        <v>0.16567503549778653</v>
      </c>
      <c r="D10" s="81">
        <v>0.12486291197786983</v>
      </c>
      <c r="E10" s="81">
        <v>1.0407427022019307E-2</v>
      </c>
      <c r="F10" s="81">
        <v>3.0404696497897472E-2</v>
      </c>
      <c r="G10" s="81">
        <v>0</v>
      </c>
    </row>
    <row r="11" spans="2:7" ht="25.5" x14ac:dyDescent="0.25">
      <c r="B11" s="25" t="s">
        <v>108</v>
      </c>
      <c r="C11" s="65">
        <v>2.0980517680810062</v>
      </c>
      <c r="D11" s="81">
        <v>3.8893261332943095E-2</v>
      </c>
      <c r="E11" s="81">
        <v>5.2965814462746522E-2</v>
      </c>
      <c r="F11" s="81">
        <v>1.0811432914152028</v>
      </c>
      <c r="G11" s="81">
        <v>0.92504940087011311</v>
      </c>
    </row>
    <row r="12" spans="2:7" x14ac:dyDescent="0.25">
      <c r="B12" s="25" t="s">
        <v>109</v>
      </c>
      <c r="C12" s="63">
        <v>75.155356501203727</v>
      </c>
      <c r="D12" s="80">
        <v>5.5029331308612601</v>
      </c>
      <c r="E12" s="80">
        <v>0.40040865000000003</v>
      </c>
      <c r="F12" s="80">
        <v>58.954292519999996</v>
      </c>
      <c r="G12" s="80">
        <v>10.297722200342465</v>
      </c>
    </row>
    <row r="13" spans="2:7" x14ac:dyDescent="0.25">
      <c r="B13" s="25" t="s">
        <v>110</v>
      </c>
      <c r="C13" s="65">
        <v>0.21448863153193973</v>
      </c>
      <c r="D13" s="81">
        <v>0</v>
      </c>
      <c r="E13" s="81">
        <v>0</v>
      </c>
      <c r="F13" s="81">
        <v>0</v>
      </c>
      <c r="G13" s="81">
        <v>0.21448863153193973</v>
      </c>
    </row>
    <row r="14" spans="2:7" x14ac:dyDescent="0.25">
      <c r="B14" s="25" t="s">
        <v>111</v>
      </c>
      <c r="C14" s="65">
        <v>0</v>
      </c>
      <c r="D14" s="81">
        <v>0</v>
      </c>
      <c r="E14" s="81">
        <v>0</v>
      </c>
      <c r="F14" s="81">
        <v>0</v>
      </c>
      <c r="G14" s="81">
        <v>0</v>
      </c>
    </row>
    <row r="15" spans="2:7" ht="15.75" thickBot="1" x14ac:dyDescent="0.3">
      <c r="B15" s="26" t="s">
        <v>112</v>
      </c>
      <c r="C15" s="82">
        <v>8.4609927256783599E-3</v>
      </c>
      <c r="D15" s="83">
        <v>0</v>
      </c>
      <c r="E15" s="83">
        <v>4.6471361561490985E-3</v>
      </c>
      <c r="F15" s="83">
        <v>3.8138565695292597E-3</v>
      </c>
      <c r="G15" s="83">
        <v>0</v>
      </c>
    </row>
    <row r="16" spans="2:7" ht="15.75" thickBot="1" x14ac:dyDescent="0.3">
      <c r="B16" s="84" t="s">
        <v>60</v>
      </c>
      <c r="C16" s="85">
        <v>209.10694985537864</v>
      </c>
      <c r="D16" s="86">
        <v>84.285189577822635</v>
      </c>
      <c r="E16" s="86">
        <v>15.560307791088313</v>
      </c>
      <c r="F16" s="86">
        <v>94.269923800630067</v>
      </c>
      <c r="G16" s="86">
        <v>14.991528685838176</v>
      </c>
    </row>
    <row r="17" spans="2:2" x14ac:dyDescent="0.25"/>
    <row r="18" spans="2:2" x14ac:dyDescent="0.25"/>
    <row r="19" spans="2:2" x14ac:dyDescent="0.25">
      <c r="B19" s="42" t="s">
        <v>79</v>
      </c>
    </row>
    <row r="20" spans="2:2" x14ac:dyDescent="0.25"/>
    <row r="21" spans="2:2" x14ac:dyDescent="0.25"/>
    <row r="22" spans="2:2" x14ac:dyDescent="0.25"/>
    <row r="23" spans="2:2" x14ac:dyDescent="0.25"/>
    <row r="24" spans="2:2" x14ac:dyDescent="0.25"/>
    <row r="25" spans="2:2" x14ac:dyDescent="0.25"/>
    <row r="26" spans="2:2" x14ac:dyDescent="0.25"/>
    <row r="27" spans="2:2" x14ac:dyDescent="0.25"/>
  </sheetData>
  <pageMargins left="0.7" right="0.7" top="0.75" bottom="0.75" header="0.3" footer="0.3"/>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pageSetUpPr fitToPage="1"/>
  </sheetPr>
  <dimension ref="A1:Y39"/>
  <sheetViews>
    <sheetView showRowColHeaders="0" zoomScale="70" zoomScaleNormal="70" workbookViewId="0">
      <selection activeCell="Y16" sqref="Y16"/>
    </sheetView>
  </sheetViews>
  <sheetFormatPr defaultColWidth="0" defaultRowHeight="14.45" customHeight="1" zeroHeight="1" x14ac:dyDescent="0.25"/>
  <cols>
    <col min="1" max="1" width="4.5703125" style="20" customWidth="1"/>
    <col min="2" max="25" width="9.140625" style="20" customWidth="1"/>
    <col min="26" max="16384" width="9.140625" style="20" hidden="1"/>
  </cols>
  <sheetData>
    <row r="1" spans="1:24" ht="17.45" x14ac:dyDescent="0.3">
      <c r="A1" s="24" t="s">
        <v>67</v>
      </c>
    </row>
    <row r="2" spans="1:24" ht="9.75" customHeight="1" x14ac:dyDescent="0.3"/>
    <row r="3" spans="1:24" ht="30.75" customHeight="1" x14ac:dyDescent="0.3">
      <c r="B3" s="143" t="s">
        <v>124</v>
      </c>
      <c r="C3" s="143"/>
      <c r="D3" s="143"/>
      <c r="E3" s="143"/>
      <c r="F3" s="143"/>
      <c r="G3" s="143"/>
      <c r="H3" s="143"/>
      <c r="I3" s="143"/>
      <c r="J3" s="143"/>
      <c r="K3" s="143"/>
      <c r="L3" s="143"/>
      <c r="M3" s="143"/>
      <c r="N3" s="143"/>
      <c r="O3" s="143"/>
      <c r="P3" s="143"/>
      <c r="Q3" s="143"/>
      <c r="R3" s="143"/>
      <c r="S3" s="143"/>
      <c r="T3" s="143"/>
      <c r="U3" s="143"/>
      <c r="V3" s="143"/>
      <c r="W3" s="143"/>
      <c r="X3" s="143"/>
    </row>
    <row r="4" spans="1:24" x14ac:dyDescent="0.3"/>
    <row r="5" spans="1:24" x14ac:dyDescent="0.3"/>
    <row r="6" spans="1:24" x14ac:dyDescent="0.3"/>
    <row r="7" spans="1:24" x14ac:dyDescent="0.3"/>
    <row r="8" spans="1:24" x14ac:dyDescent="0.3"/>
    <row r="9" spans="1:24" x14ac:dyDescent="0.3"/>
    <row r="10" spans="1:24" x14ac:dyDescent="0.3"/>
    <row r="11" spans="1:24" x14ac:dyDescent="0.3"/>
    <row r="12" spans="1:24" x14ac:dyDescent="0.3"/>
    <row r="13" spans="1:24" x14ac:dyDescent="0.3"/>
    <row r="14" spans="1:24" x14ac:dyDescent="0.3"/>
    <row r="15" spans="1:24" x14ac:dyDescent="0.3"/>
    <row r="16" spans="1:24" x14ac:dyDescent="0.3"/>
    <row r="17" x14ac:dyDescent="0.3"/>
    <row r="18" x14ac:dyDescent="0.3"/>
    <row r="19" x14ac:dyDescent="0.3"/>
    <row r="20" x14ac:dyDescent="0.3"/>
    <row r="21" x14ac:dyDescent="0.3"/>
    <row r="22" x14ac:dyDescent="0.3"/>
    <row r="23" x14ac:dyDescent="0.3"/>
    <row r="24" x14ac:dyDescent="0.3"/>
    <row r="25" ht="15" x14ac:dyDescent="0.25"/>
    <row r="26" ht="15" x14ac:dyDescent="0.25"/>
    <row r="27" ht="15" x14ac:dyDescent="0.25"/>
    <row r="28" ht="15" x14ac:dyDescent="0.25"/>
    <row r="29" ht="15" x14ac:dyDescent="0.25"/>
    <row r="30" ht="15" x14ac:dyDescent="0.25"/>
    <row r="31" ht="15" x14ac:dyDescent="0.25"/>
    <row r="32" ht="15" x14ac:dyDescent="0.25"/>
    <row r="33" ht="15" x14ac:dyDescent="0.25"/>
    <row r="34" ht="15" x14ac:dyDescent="0.25"/>
    <row r="35" ht="15" x14ac:dyDescent="0.25"/>
    <row r="36" ht="15" x14ac:dyDescent="0.25"/>
    <row r="37" ht="15" x14ac:dyDescent="0.25"/>
    <row r="38" ht="15" x14ac:dyDescent="0.25"/>
    <row r="39" hidden="1" x14ac:dyDescent="0.3"/>
  </sheetData>
  <mergeCells count="1">
    <mergeCell ref="B3:X3"/>
  </mergeCells>
  <pageMargins left="0.7" right="0.7" top="0.75" bottom="0.75" header="0.3" footer="0.3"/>
  <pageSetup paperSize="9" scale="5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sheetPr>
  <dimension ref="A1:P103"/>
  <sheetViews>
    <sheetView showGridLines="0" zoomScale="85" zoomScaleNormal="85" workbookViewId="0">
      <selection activeCell="I9" sqref="I9"/>
    </sheetView>
  </sheetViews>
  <sheetFormatPr defaultColWidth="0" defaultRowHeight="15" zeroHeight="1" x14ac:dyDescent="0.25"/>
  <cols>
    <col min="1" max="1" width="3.28515625" style="20" customWidth="1"/>
    <col min="2" max="2" width="28.85546875" style="20" customWidth="1"/>
    <col min="3" max="3" width="41.140625" style="20" customWidth="1"/>
    <col min="4" max="4" width="11.85546875" style="20" customWidth="1"/>
    <col min="5" max="5" width="20.5703125" style="20" customWidth="1"/>
    <col min="6" max="8" width="9.140625" style="20" customWidth="1"/>
    <col min="9" max="9" width="30.7109375" style="20" customWidth="1"/>
    <col min="10" max="16" width="9.140625" style="20" customWidth="1"/>
    <col min="17" max="16384" width="9.140625" hidden="1"/>
  </cols>
  <sheetData>
    <row r="1" spans="2:16" x14ac:dyDescent="0.25">
      <c r="B1" s="43" t="s">
        <v>89</v>
      </c>
    </row>
    <row r="2" spans="2:16" x14ac:dyDescent="0.25">
      <c r="B2" s="40"/>
      <c r="C2" s="41"/>
      <c r="D2" s="41"/>
      <c r="E2" s="41"/>
    </row>
    <row r="3" spans="2:16" x14ac:dyDescent="0.25">
      <c r="B3" s="40"/>
      <c r="C3" s="41"/>
      <c r="D3" s="41"/>
      <c r="E3" s="41"/>
    </row>
    <row r="4" spans="2:16" ht="75" customHeight="1" x14ac:dyDescent="0.25">
      <c r="B4" s="40"/>
      <c r="C4" s="41"/>
      <c r="D4" s="41"/>
      <c r="E4" s="41"/>
    </row>
    <row r="5" spans="2:16" ht="14.45" x14ac:dyDescent="0.3">
      <c r="B5" s="40"/>
      <c r="C5" s="41"/>
      <c r="D5" s="41"/>
      <c r="E5" s="41"/>
    </row>
    <row r="6" spans="2:16" ht="24" customHeight="1" x14ac:dyDescent="0.3">
      <c r="B6" s="40"/>
      <c r="C6" s="41"/>
      <c r="D6" s="41"/>
      <c r="E6" s="41"/>
    </row>
    <row r="7" spans="2:16" ht="27" customHeight="1" x14ac:dyDescent="0.3">
      <c r="B7" s="40"/>
      <c r="C7" s="41"/>
      <c r="D7" s="41"/>
      <c r="E7" s="41"/>
    </row>
    <row r="8" spans="2:16" ht="18" customHeight="1" x14ac:dyDescent="0.3">
      <c r="B8" s="87"/>
      <c r="C8" s="88"/>
      <c r="D8" s="88"/>
      <c r="E8" s="87"/>
      <c r="P8" s="52"/>
    </row>
    <row r="9" spans="2:16" ht="14.45" x14ac:dyDescent="0.3">
      <c r="B9" s="37" t="s">
        <v>133</v>
      </c>
      <c r="C9" s="38" t="s">
        <v>77</v>
      </c>
      <c r="D9" s="38" t="s">
        <v>71</v>
      </c>
      <c r="E9" s="39" t="s">
        <v>72</v>
      </c>
      <c r="N9" s="52"/>
      <c r="O9"/>
      <c r="P9"/>
    </row>
    <row r="10" spans="2:16" ht="14.45" x14ac:dyDescent="0.3">
      <c r="B10" s="28" t="s">
        <v>106</v>
      </c>
      <c r="C10" s="29"/>
      <c r="D10" s="94">
        <v>0.22944153102675893</v>
      </c>
      <c r="E10" s="95">
        <v>157</v>
      </c>
      <c r="N10" s="52"/>
      <c r="O10"/>
      <c r="P10"/>
    </row>
    <row r="11" spans="2:16" ht="14.45" x14ac:dyDescent="0.3">
      <c r="B11" s="31"/>
      <c r="C11" s="32" t="s">
        <v>73</v>
      </c>
      <c r="D11" s="96">
        <v>0.20902129792090943</v>
      </c>
      <c r="E11" s="97" t="s">
        <v>126</v>
      </c>
      <c r="N11" s="52"/>
      <c r="O11"/>
      <c r="P11"/>
    </row>
    <row r="12" spans="2:16" ht="14.45" x14ac:dyDescent="0.3">
      <c r="B12" s="31"/>
      <c r="C12" s="33" t="s">
        <v>74</v>
      </c>
      <c r="D12" s="96">
        <v>0.22944153102675893</v>
      </c>
      <c r="E12" s="97">
        <v>0</v>
      </c>
      <c r="F12" s="51"/>
      <c r="N12" s="52"/>
      <c r="O12"/>
      <c r="P12"/>
    </row>
    <row r="13" spans="2:16" ht="14.45" x14ac:dyDescent="0.3">
      <c r="B13" s="31"/>
      <c r="C13" s="33" t="s">
        <v>75</v>
      </c>
      <c r="D13" s="96">
        <v>0.24192546315202759</v>
      </c>
      <c r="E13" s="97">
        <v>98</v>
      </c>
      <c r="N13" s="52"/>
      <c r="O13"/>
      <c r="P13"/>
    </row>
    <row r="14" spans="2:16" x14ac:dyDescent="0.25">
      <c r="B14" s="31"/>
      <c r="C14" s="33" t="s">
        <v>76</v>
      </c>
      <c r="D14" s="96">
        <v>0.22944153102675893</v>
      </c>
      <c r="E14" s="97" t="s">
        <v>125</v>
      </c>
      <c r="N14" s="52"/>
      <c r="O14"/>
      <c r="P14"/>
    </row>
    <row r="15" spans="2:16" x14ac:dyDescent="0.25">
      <c r="B15" s="28" t="s">
        <v>103</v>
      </c>
      <c r="C15" s="29"/>
      <c r="D15" s="94">
        <v>0.13899493829021262</v>
      </c>
      <c r="E15" s="95">
        <v>4614</v>
      </c>
      <c r="N15" s="52"/>
      <c r="O15"/>
      <c r="P15"/>
    </row>
    <row r="16" spans="2:16" x14ac:dyDescent="0.25">
      <c r="B16" s="31"/>
      <c r="C16" s="32" t="s">
        <v>73</v>
      </c>
      <c r="D16" s="96">
        <v>0.18531298684254732</v>
      </c>
      <c r="E16" s="97">
        <v>924</v>
      </c>
      <c r="N16" s="52"/>
      <c r="O16"/>
      <c r="P16"/>
    </row>
    <row r="17" spans="2:16" x14ac:dyDescent="0.25">
      <c r="B17" s="31"/>
      <c r="C17" s="33" t="s">
        <v>74</v>
      </c>
      <c r="D17" s="96">
        <v>0.15458241628184019</v>
      </c>
      <c r="E17" s="97">
        <v>46</v>
      </c>
      <c r="N17" s="52"/>
      <c r="O17"/>
      <c r="P17"/>
    </row>
    <row r="18" spans="2:16" x14ac:dyDescent="0.25">
      <c r="B18" s="31"/>
      <c r="C18" s="33" t="s">
        <v>75</v>
      </c>
      <c r="D18" s="96">
        <v>0.12296312051172101</v>
      </c>
      <c r="E18" s="97">
        <v>3345</v>
      </c>
      <c r="N18" s="52"/>
      <c r="O18"/>
      <c r="P18"/>
    </row>
    <row r="19" spans="2:16" x14ac:dyDescent="0.25">
      <c r="B19" s="31"/>
      <c r="C19" s="33" t="s">
        <v>76</v>
      </c>
      <c r="D19" s="96">
        <v>0.17372188096417832</v>
      </c>
      <c r="E19" s="97">
        <v>297</v>
      </c>
      <c r="N19" s="52"/>
      <c r="O19"/>
      <c r="P19"/>
    </row>
    <row r="20" spans="2:16" x14ac:dyDescent="0.25">
      <c r="B20" s="28" t="s">
        <v>104</v>
      </c>
      <c r="C20" s="29"/>
      <c r="D20" s="94">
        <v>0.18393093128662666</v>
      </c>
      <c r="E20" s="95">
        <v>500</v>
      </c>
      <c r="N20" s="52"/>
      <c r="O20"/>
      <c r="P20"/>
    </row>
    <row r="21" spans="2:16" x14ac:dyDescent="0.25">
      <c r="B21" s="31"/>
      <c r="C21" s="32" t="s">
        <v>73</v>
      </c>
      <c r="D21" s="96">
        <v>0.21319190305908414</v>
      </c>
      <c r="E21" s="97">
        <v>143</v>
      </c>
      <c r="N21" s="52"/>
      <c r="O21"/>
      <c r="P21"/>
    </row>
    <row r="22" spans="2:16" x14ac:dyDescent="0.25">
      <c r="B22" s="31"/>
      <c r="C22" s="33" t="s">
        <v>74</v>
      </c>
      <c r="D22" s="96">
        <v>0.18393093128662666</v>
      </c>
      <c r="E22" s="97" t="s">
        <v>125</v>
      </c>
      <c r="N22" s="52"/>
      <c r="O22"/>
      <c r="P22"/>
    </row>
    <row r="23" spans="2:16" x14ac:dyDescent="0.25">
      <c r="B23" s="31"/>
      <c r="C23" s="33" t="s">
        <v>75</v>
      </c>
      <c r="D23" s="96">
        <v>0.1646213195465675</v>
      </c>
      <c r="E23" s="97">
        <v>271</v>
      </c>
      <c r="N23" s="52"/>
      <c r="O23"/>
      <c r="P23"/>
    </row>
    <row r="24" spans="2:16" x14ac:dyDescent="0.25">
      <c r="B24" s="31"/>
      <c r="C24" s="33" t="s">
        <v>76</v>
      </c>
      <c r="D24" s="96">
        <v>0.1851885884852319</v>
      </c>
      <c r="E24" s="97" t="s">
        <v>126</v>
      </c>
      <c r="N24" s="52"/>
      <c r="O24"/>
      <c r="P24"/>
    </row>
    <row r="25" spans="2:16" x14ac:dyDescent="0.25">
      <c r="B25" s="28" t="s">
        <v>105</v>
      </c>
      <c r="C25" s="29"/>
      <c r="D25" s="94">
        <v>0.27238428594877628</v>
      </c>
      <c r="E25" s="95" t="s">
        <v>126</v>
      </c>
      <c r="N25" s="52"/>
      <c r="O25"/>
      <c r="P25"/>
    </row>
    <row r="26" spans="2:16" x14ac:dyDescent="0.25">
      <c r="B26" s="31"/>
      <c r="C26" s="32" t="s">
        <v>73</v>
      </c>
      <c r="D26" s="96">
        <v>0.27238428594877628</v>
      </c>
      <c r="E26" s="97" t="s">
        <v>125</v>
      </c>
      <c r="N26" s="52"/>
      <c r="O26"/>
      <c r="P26"/>
    </row>
    <row r="27" spans="2:16" x14ac:dyDescent="0.25">
      <c r="B27" s="31"/>
      <c r="C27" s="33" t="s">
        <v>74</v>
      </c>
      <c r="D27" s="96">
        <v>0.27238428594877628</v>
      </c>
      <c r="E27" s="97">
        <v>0</v>
      </c>
      <c r="N27" s="52"/>
      <c r="O27"/>
      <c r="P27"/>
    </row>
    <row r="28" spans="2:16" x14ac:dyDescent="0.25">
      <c r="B28" s="31"/>
      <c r="C28" s="33" t="s">
        <v>75</v>
      </c>
      <c r="D28" s="96">
        <v>0.27238428594877628</v>
      </c>
      <c r="E28" s="97" t="s">
        <v>125</v>
      </c>
      <c r="N28" s="52"/>
      <c r="O28"/>
      <c r="P28"/>
    </row>
    <row r="29" spans="2:16" x14ac:dyDescent="0.25">
      <c r="B29" s="31"/>
      <c r="C29" s="33" t="s">
        <v>76</v>
      </c>
      <c r="D29" s="96">
        <v>0.29477705258913089</v>
      </c>
      <c r="E29" s="97">
        <v>11</v>
      </c>
      <c r="N29" s="52"/>
      <c r="O29"/>
      <c r="P29"/>
    </row>
    <row r="30" spans="2:16" x14ac:dyDescent="0.25">
      <c r="B30" s="28" t="s">
        <v>108</v>
      </c>
      <c r="C30" s="29"/>
      <c r="D30" s="94">
        <v>0.1440742770316995</v>
      </c>
      <c r="E30" s="95" t="s">
        <v>125</v>
      </c>
      <c r="N30" s="52"/>
      <c r="O30"/>
      <c r="P30"/>
    </row>
    <row r="31" spans="2:16" x14ac:dyDescent="0.25">
      <c r="B31" s="31"/>
      <c r="C31" s="33" t="s">
        <v>73</v>
      </c>
      <c r="D31" s="96">
        <v>0.1440742770316995</v>
      </c>
      <c r="E31" s="97">
        <v>0</v>
      </c>
      <c r="N31" s="52"/>
      <c r="O31"/>
      <c r="P31"/>
    </row>
    <row r="32" spans="2:16" x14ac:dyDescent="0.25">
      <c r="B32" s="31"/>
      <c r="C32" s="33" t="s">
        <v>74</v>
      </c>
      <c r="D32" s="96">
        <v>0.1440742770316995</v>
      </c>
      <c r="E32" s="97">
        <v>0</v>
      </c>
      <c r="N32" s="52"/>
      <c r="O32"/>
      <c r="P32"/>
    </row>
    <row r="33" spans="2:16" x14ac:dyDescent="0.25">
      <c r="B33" s="31"/>
      <c r="C33" s="33" t="s">
        <v>75</v>
      </c>
      <c r="D33" s="96">
        <v>0.1440742770316995</v>
      </c>
      <c r="E33" s="97">
        <v>0</v>
      </c>
      <c r="N33" s="52"/>
      <c r="O33"/>
      <c r="P33"/>
    </row>
    <row r="34" spans="2:16" x14ac:dyDescent="0.25">
      <c r="B34" s="30"/>
      <c r="C34" s="33" t="s">
        <v>76</v>
      </c>
      <c r="D34" s="96">
        <v>0.1440742770316995</v>
      </c>
      <c r="E34" s="97" t="s">
        <v>125</v>
      </c>
      <c r="N34" s="52"/>
      <c r="O34"/>
      <c r="P34"/>
    </row>
    <row r="35" spans="2:16" x14ac:dyDescent="0.25">
      <c r="B35" s="28" t="s">
        <v>107</v>
      </c>
      <c r="C35" s="29"/>
      <c r="D35" s="94">
        <v>5.6361336729832054E-2</v>
      </c>
      <c r="E35" s="95">
        <v>138</v>
      </c>
      <c r="N35" s="52"/>
      <c r="O35"/>
      <c r="P35"/>
    </row>
    <row r="36" spans="2:16" x14ac:dyDescent="0.25">
      <c r="B36" s="31"/>
      <c r="C36" s="32" t="s">
        <v>73</v>
      </c>
      <c r="D36" s="96">
        <v>5.6361336729832054E-2</v>
      </c>
      <c r="E36" s="97" t="s">
        <v>125</v>
      </c>
      <c r="N36" s="52"/>
      <c r="O36"/>
      <c r="P36"/>
    </row>
    <row r="37" spans="2:16" x14ac:dyDescent="0.25">
      <c r="B37" s="31"/>
      <c r="C37" s="33" t="s">
        <v>74</v>
      </c>
      <c r="D37" s="96">
        <v>5.8329432606037027E-2</v>
      </c>
      <c r="E37" s="97">
        <v>102</v>
      </c>
      <c r="N37" s="52"/>
      <c r="O37"/>
      <c r="P37"/>
    </row>
    <row r="38" spans="2:16" x14ac:dyDescent="0.25">
      <c r="B38" s="31"/>
      <c r="C38" s="33" t="s">
        <v>75</v>
      </c>
      <c r="D38" s="96">
        <v>4.7439372714194912E-2</v>
      </c>
      <c r="E38" s="97">
        <v>33</v>
      </c>
      <c r="G38" s="1"/>
      <c r="H38" s="1"/>
      <c r="I38" s="1"/>
      <c r="J38" s="1"/>
      <c r="K38" s="1"/>
      <c r="N38" s="52"/>
      <c r="O38"/>
      <c r="P38"/>
    </row>
    <row r="39" spans="2:16" x14ac:dyDescent="0.25">
      <c r="B39" s="31"/>
      <c r="C39" s="33" t="s">
        <v>76</v>
      </c>
      <c r="D39" s="96">
        <v>5.6361336729832054E-2</v>
      </c>
      <c r="E39" s="97" t="s">
        <v>125</v>
      </c>
      <c r="G39" s="1"/>
      <c r="H39" s="1"/>
      <c r="I39" s="1"/>
      <c r="J39" s="1"/>
      <c r="K39" s="1"/>
      <c r="N39" s="52"/>
      <c r="O39"/>
      <c r="P39"/>
    </row>
    <row r="40" spans="2:16" x14ac:dyDescent="0.25">
      <c r="B40" s="28" t="s">
        <v>122</v>
      </c>
      <c r="C40" s="29"/>
      <c r="D40" s="94">
        <v>0.1440742770316995</v>
      </c>
      <c r="E40" s="95">
        <v>0</v>
      </c>
      <c r="G40" s="1"/>
      <c r="H40" s="1"/>
      <c r="I40" s="1"/>
      <c r="J40" s="1"/>
      <c r="K40" s="1"/>
      <c r="N40" s="52"/>
      <c r="O40"/>
      <c r="P40"/>
    </row>
    <row r="41" spans="2:16" x14ac:dyDescent="0.25">
      <c r="B41" s="31"/>
      <c r="C41" s="33" t="s">
        <v>73</v>
      </c>
      <c r="D41" s="96">
        <v>0.1440742770316995</v>
      </c>
      <c r="E41" s="97">
        <v>0</v>
      </c>
      <c r="G41" s="1"/>
      <c r="H41" s="1"/>
      <c r="I41" s="1"/>
      <c r="J41" s="1"/>
      <c r="K41" s="1"/>
      <c r="N41" s="52"/>
      <c r="O41"/>
      <c r="P41"/>
    </row>
    <row r="42" spans="2:16" x14ac:dyDescent="0.25">
      <c r="B42" s="30"/>
      <c r="C42" s="33" t="s">
        <v>74</v>
      </c>
      <c r="D42" s="96">
        <v>0.1440742770316995</v>
      </c>
      <c r="E42" s="97">
        <v>0</v>
      </c>
      <c r="G42" s="1"/>
      <c r="H42" s="1"/>
      <c r="I42" s="1"/>
      <c r="J42" s="1"/>
      <c r="K42" s="1"/>
      <c r="N42" s="52"/>
      <c r="O42"/>
      <c r="P42"/>
    </row>
    <row r="43" spans="2:16" x14ac:dyDescent="0.25">
      <c r="B43" s="30"/>
      <c r="C43" s="33" t="s">
        <v>75</v>
      </c>
      <c r="D43" s="96">
        <v>0.1440742770316995</v>
      </c>
      <c r="E43" s="97">
        <v>0</v>
      </c>
      <c r="G43" s="1"/>
      <c r="H43" s="1"/>
      <c r="I43" s="1"/>
      <c r="J43" s="1"/>
      <c r="K43" s="1"/>
      <c r="N43" s="52"/>
      <c r="O43"/>
      <c r="P43"/>
    </row>
    <row r="44" spans="2:16" x14ac:dyDescent="0.25">
      <c r="B44" s="36"/>
      <c r="C44" s="35" t="s">
        <v>76</v>
      </c>
      <c r="D44" s="98">
        <v>0.1440742770316995</v>
      </c>
      <c r="E44" s="99">
        <v>0</v>
      </c>
      <c r="G44" s="1"/>
      <c r="H44" s="1"/>
      <c r="I44" s="1"/>
      <c r="J44" s="1"/>
      <c r="K44" s="1"/>
      <c r="N44" s="52"/>
      <c r="O44"/>
      <c r="P44"/>
    </row>
    <row r="45" spans="2:16" x14ac:dyDescent="0.25">
      <c r="B45" s="28" t="s">
        <v>110</v>
      </c>
      <c r="C45" s="29"/>
      <c r="D45" s="94">
        <v>0.1440742770316995</v>
      </c>
      <c r="E45" s="95">
        <v>0</v>
      </c>
      <c r="N45" s="52"/>
      <c r="O45"/>
      <c r="P45"/>
    </row>
    <row r="46" spans="2:16" x14ac:dyDescent="0.25">
      <c r="B46" s="31"/>
      <c r="C46" s="32" t="s">
        <v>73</v>
      </c>
      <c r="D46" s="96">
        <v>0.1440742770316995</v>
      </c>
      <c r="E46" s="97">
        <v>0</v>
      </c>
      <c r="N46" s="52"/>
      <c r="O46"/>
      <c r="P46"/>
    </row>
    <row r="47" spans="2:16" x14ac:dyDescent="0.25">
      <c r="B47" s="31"/>
      <c r="C47" s="33" t="s">
        <v>74</v>
      </c>
      <c r="D47" s="96">
        <v>0.1440742770316995</v>
      </c>
      <c r="E47" s="97">
        <v>0</v>
      </c>
      <c r="N47" s="52"/>
      <c r="O47"/>
      <c r="P47"/>
    </row>
    <row r="48" spans="2:16" x14ac:dyDescent="0.25">
      <c r="B48" s="31"/>
      <c r="C48" s="33" t="s">
        <v>75</v>
      </c>
      <c r="D48" s="96">
        <v>0.1440742770316995</v>
      </c>
      <c r="E48" s="97">
        <v>0</v>
      </c>
      <c r="N48" s="52"/>
      <c r="O48"/>
      <c r="P48"/>
    </row>
    <row r="49" spans="1:16" x14ac:dyDescent="0.25">
      <c r="B49" s="31"/>
      <c r="C49" s="33" t="s">
        <v>76</v>
      </c>
      <c r="D49" s="96">
        <v>0.1440742770316995</v>
      </c>
      <c r="E49" s="97">
        <v>0</v>
      </c>
      <c r="N49" s="52"/>
      <c r="O49"/>
      <c r="P49"/>
    </row>
    <row r="50" spans="1:16" x14ac:dyDescent="0.25">
      <c r="B50" s="28" t="s">
        <v>111</v>
      </c>
      <c r="C50" s="29"/>
      <c r="D50" s="94">
        <v>0.1440742770316995</v>
      </c>
      <c r="E50" s="95">
        <v>0</v>
      </c>
      <c r="N50" s="52"/>
      <c r="O50"/>
      <c r="P50"/>
    </row>
    <row r="51" spans="1:16" x14ac:dyDescent="0.25">
      <c r="B51" s="31"/>
      <c r="C51" s="32" t="s">
        <v>73</v>
      </c>
      <c r="D51" s="96">
        <v>0.1440742770316995</v>
      </c>
      <c r="E51" s="97">
        <v>0</v>
      </c>
      <c r="N51" s="52"/>
      <c r="O51"/>
      <c r="P51"/>
    </row>
    <row r="52" spans="1:16" x14ac:dyDescent="0.25">
      <c r="B52" s="31"/>
      <c r="C52" s="33" t="s">
        <v>74</v>
      </c>
      <c r="D52" s="96">
        <v>0.1440742770316995</v>
      </c>
      <c r="E52" s="97">
        <v>0</v>
      </c>
      <c r="N52" s="52"/>
      <c r="O52"/>
      <c r="P52"/>
    </row>
    <row r="53" spans="1:16" x14ac:dyDescent="0.25">
      <c r="B53" s="31"/>
      <c r="C53" s="33" t="s">
        <v>75</v>
      </c>
      <c r="D53" s="96">
        <v>0.1440742770316995</v>
      </c>
      <c r="E53" s="97">
        <v>0</v>
      </c>
      <c r="N53" s="52"/>
      <c r="O53"/>
      <c r="P53"/>
    </row>
    <row r="54" spans="1:16" x14ac:dyDescent="0.25">
      <c r="B54" s="34"/>
      <c r="C54" s="35" t="s">
        <v>76</v>
      </c>
      <c r="D54" s="98">
        <v>0.1440742770316995</v>
      </c>
      <c r="E54" s="99">
        <v>0</v>
      </c>
      <c r="N54" s="52"/>
      <c r="O54"/>
      <c r="P54"/>
    </row>
    <row r="55" spans="1:16" x14ac:dyDescent="0.25">
      <c r="A55" s="1" t="s">
        <v>93</v>
      </c>
      <c r="B55" s="92"/>
      <c r="C55" s="33"/>
      <c r="D55" s="96"/>
      <c r="E55" s="100"/>
      <c r="F55" s="1"/>
      <c r="N55" s="52"/>
      <c r="O55"/>
      <c r="P55"/>
    </row>
    <row r="56" spans="1:16" x14ac:dyDescent="0.25">
      <c r="A56" s="1"/>
      <c r="B56" s="90"/>
      <c r="C56" s="33"/>
      <c r="D56" s="53"/>
      <c r="E56" s="91"/>
      <c r="F56" s="1"/>
      <c r="N56" s="52"/>
      <c r="O56"/>
      <c r="P56"/>
    </row>
    <row r="57" spans="1:16" x14ac:dyDescent="0.25">
      <c r="A57" s="1"/>
      <c r="B57" s="1" t="s">
        <v>132</v>
      </c>
      <c r="C57" s="1"/>
      <c r="D57" s="53"/>
      <c r="E57" s="91"/>
      <c r="F57" s="1"/>
      <c r="N57" s="52"/>
      <c r="O57"/>
      <c r="P57"/>
    </row>
    <row r="58" spans="1:16" x14ac:dyDescent="0.25">
      <c r="A58" s="1"/>
      <c r="B58" s="1" t="s">
        <v>123</v>
      </c>
      <c r="C58" s="1"/>
      <c r="D58" s="53"/>
      <c r="E58" s="93"/>
      <c r="F58" s="1"/>
      <c r="N58" s="52"/>
      <c r="O58"/>
      <c r="P58"/>
    </row>
    <row r="59" spans="1:16" x14ac:dyDescent="0.25">
      <c r="A59" s="1"/>
      <c r="B59" s="107" t="s">
        <v>88</v>
      </c>
      <c r="C59" s="1"/>
      <c r="D59" s="53"/>
      <c r="E59" s="93"/>
      <c r="F59" s="1"/>
      <c r="N59" s="52"/>
      <c r="O59"/>
      <c r="P59"/>
    </row>
    <row r="60" spans="1:16" x14ac:dyDescent="0.25">
      <c r="A60" s="1"/>
      <c r="B60" s="92"/>
      <c r="C60" s="33"/>
      <c r="D60" s="53"/>
      <c r="E60" s="93"/>
      <c r="F60" s="1"/>
      <c r="N60" s="52"/>
      <c r="O60"/>
      <c r="P60"/>
    </row>
    <row r="61" spans="1:16" x14ac:dyDescent="0.25">
      <c r="A61" s="1"/>
      <c r="B61" s="92"/>
      <c r="C61" s="33"/>
      <c r="D61" s="53"/>
      <c r="E61" s="93"/>
      <c r="F61" s="1"/>
      <c r="N61" s="52"/>
      <c r="O61"/>
      <c r="P61"/>
    </row>
    <row r="62" spans="1:16" x14ac:dyDescent="0.25">
      <c r="A62" s="1"/>
      <c r="B62" s="92"/>
      <c r="C62" s="33"/>
      <c r="D62" s="53"/>
      <c r="E62" s="91"/>
      <c r="F62" s="1"/>
      <c r="N62" s="52"/>
      <c r="O62"/>
      <c r="P62"/>
    </row>
    <row r="63" spans="1:16" x14ac:dyDescent="0.25">
      <c r="A63" s="1"/>
      <c r="B63" s="90"/>
      <c r="C63" s="33"/>
      <c r="D63" s="53"/>
      <c r="E63" s="91"/>
      <c r="F63" s="1"/>
      <c r="N63" s="52"/>
      <c r="O63"/>
      <c r="P63"/>
    </row>
    <row r="64" spans="1:16" x14ac:dyDescent="0.25">
      <c r="A64" s="1"/>
      <c r="B64" s="1"/>
      <c r="C64" s="1"/>
      <c r="D64" s="1"/>
      <c r="E64" s="1"/>
      <c r="F64" s="1"/>
      <c r="N64" s="52"/>
      <c r="O64"/>
      <c r="P64"/>
    </row>
    <row r="65" spans="2:16" x14ac:dyDescent="0.25">
      <c r="N65" s="52"/>
      <c r="O65"/>
      <c r="P65"/>
    </row>
    <row r="66" spans="2:16" x14ac:dyDescent="0.25">
      <c r="N66" s="52"/>
      <c r="O66"/>
      <c r="P66"/>
    </row>
    <row r="67" spans="2:16" x14ac:dyDescent="0.25">
      <c r="N67" s="52"/>
      <c r="O67"/>
      <c r="P67"/>
    </row>
    <row r="68" spans="2:16" x14ac:dyDescent="0.25">
      <c r="N68" s="52"/>
      <c r="O68"/>
      <c r="P68"/>
    </row>
    <row r="69" spans="2:16" x14ac:dyDescent="0.25">
      <c r="N69" s="52"/>
      <c r="O69"/>
      <c r="P69"/>
    </row>
    <row r="70" spans="2:16" x14ac:dyDescent="0.25">
      <c r="P70" s="52"/>
    </row>
    <row r="71" spans="2:16" x14ac:dyDescent="0.25">
      <c r="P71" s="52"/>
    </row>
    <row r="72" spans="2:16" x14ac:dyDescent="0.25">
      <c r="P72" s="52"/>
    </row>
    <row r="73" spans="2:16" x14ac:dyDescent="0.25">
      <c r="B73" s="90"/>
      <c r="C73" s="33"/>
      <c r="D73" s="53"/>
      <c r="E73" s="91"/>
      <c r="P73" s="52"/>
    </row>
    <row r="74" spans="2:16" x14ac:dyDescent="0.25">
      <c r="B74" s="90"/>
      <c r="C74" s="33"/>
      <c r="D74" s="53"/>
      <c r="E74" s="91"/>
      <c r="P74" s="52"/>
    </row>
    <row r="75" spans="2:16" x14ac:dyDescent="0.25">
      <c r="B75" s="89"/>
      <c r="C75" s="33"/>
      <c r="D75" s="53"/>
      <c r="E75" s="93"/>
      <c r="P75" s="52"/>
    </row>
    <row r="76" spans="2:16" x14ac:dyDescent="0.25">
      <c r="B76" s="92"/>
      <c r="C76" s="32"/>
      <c r="D76" s="53"/>
      <c r="E76" s="93"/>
      <c r="P76" s="52"/>
    </row>
    <row r="77" spans="2:16" x14ac:dyDescent="0.25">
      <c r="B77" s="92"/>
      <c r="C77" s="33"/>
      <c r="D77" s="53"/>
      <c r="E77" s="93"/>
      <c r="P77" s="52"/>
    </row>
    <row r="78" spans="2:16" x14ac:dyDescent="0.25">
      <c r="B78" s="92"/>
      <c r="C78" s="33"/>
      <c r="D78" s="53"/>
      <c r="E78" s="93"/>
      <c r="P78" s="52"/>
    </row>
    <row r="79" spans="2:16" x14ac:dyDescent="0.25">
      <c r="B79" s="92"/>
      <c r="C79" s="33"/>
      <c r="D79" s="53"/>
      <c r="E79" s="93"/>
      <c r="P79" s="52"/>
    </row>
    <row r="80" spans="2:16" x14ac:dyDescent="0.25">
      <c r="B80" s="90"/>
      <c r="C80" s="33"/>
      <c r="D80" s="53"/>
      <c r="E80" s="93"/>
      <c r="P80" s="52"/>
    </row>
    <row r="81" spans="2:16" x14ac:dyDescent="0.25">
      <c r="B81" s="90"/>
      <c r="C81" s="33"/>
      <c r="D81" s="53"/>
      <c r="E81" s="93"/>
      <c r="P81" s="52"/>
    </row>
    <row r="82" spans="2:16" x14ac:dyDescent="0.25">
      <c r="B82" s="90"/>
      <c r="C82" s="33"/>
      <c r="D82" s="53"/>
      <c r="E82" s="93"/>
      <c r="P82" s="52"/>
    </row>
    <row r="83" spans="2:16" x14ac:dyDescent="0.25">
      <c r="P83" s="52"/>
    </row>
    <row r="84" spans="2:16" x14ac:dyDescent="0.25">
      <c r="P84" s="52"/>
    </row>
    <row r="85" spans="2:16" x14ac:dyDescent="0.25">
      <c r="P85" s="52"/>
    </row>
    <row r="86" spans="2:16" x14ac:dyDescent="0.25">
      <c r="P86" s="52"/>
    </row>
    <row r="87" spans="2:16" ht="14.45" hidden="1" x14ac:dyDescent="0.3">
      <c r="P87" s="52"/>
    </row>
    <row r="88" spans="2:16" ht="14.45" hidden="1" x14ac:dyDescent="0.3">
      <c r="P88" s="52"/>
    </row>
    <row r="89" spans="2:16" ht="14.45" hidden="1" x14ac:dyDescent="0.3">
      <c r="P89" s="52"/>
    </row>
    <row r="90" spans="2:16" ht="14.45" hidden="1" x14ac:dyDescent="0.3">
      <c r="P90" s="52"/>
    </row>
    <row r="91" spans="2:16" ht="14.45" hidden="1" x14ac:dyDescent="0.3">
      <c r="P91" s="52"/>
    </row>
    <row r="92" spans="2:16" x14ac:dyDescent="0.25">
      <c r="P92" s="52"/>
    </row>
    <row r="93" spans="2:16" x14ac:dyDescent="0.25">
      <c r="P93" s="52"/>
    </row>
    <row r="94" spans="2:16" x14ac:dyDescent="0.25">
      <c r="P94" s="52"/>
    </row>
    <row r="95" spans="2:16" x14ac:dyDescent="0.25">
      <c r="P95" s="52"/>
    </row>
    <row r="96" spans="2:16" x14ac:dyDescent="0.25">
      <c r="P96" s="52"/>
    </row>
    <row r="97" spans="16:16" x14ac:dyDescent="0.25">
      <c r="P97" s="52"/>
    </row>
    <row r="98" spans="16:16" x14ac:dyDescent="0.25">
      <c r="P98" s="52"/>
    </row>
    <row r="99" spans="16:16" x14ac:dyDescent="0.25"/>
    <row r="100" spans="16:16" ht="14.45" hidden="1" x14ac:dyDescent="0.3"/>
    <row r="101" spans="16:16" x14ac:dyDescent="0.25"/>
    <row r="102" spans="16:16" x14ac:dyDescent="0.25"/>
    <row r="103" spans="16:16" x14ac:dyDescent="0.25"/>
  </sheetData>
  <pageMargins left="0.7" right="0.7" top="0.75" bottom="0.75" header="0.3" footer="0.3"/>
  <pageSetup paperSize="9" scale="4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6"/>
  <sheetViews>
    <sheetView showRowColHeaders="0" zoomScaleNormal="100" workbookViewId="0">
      <selection activeCell="C24" sqref="C24"/>
    </sheetView>
  </sheetViews>
  <sheetFormatPr defaultColWidth="0" defaultRowHeight="14.25" zeroHeight="1" x14ac:dyDescent="0.2"/>
  <cols>
    <col min="1" max="1" width="3.85546875" style="1" customWidth="1"/>
    <col min="2" max="2" width="36" style="1" customWidth="1"/>
    <col min="3" max="3" width="169.140625" style="1" customWidth="1"/>
    <col min="4" max="4" width="9.140625" style="1" customWidth="1"/>
    <col min="5" max="16384" width="9.140625" style="1" hidden="1"/>
  </cols>
  <sheetData>
    <row r="1" spans="2:4" ht="7.5" customHeight="1" x14ac:dyDescent="0.2"/>
    <row r="2" spans="2:4" ht="18" x14ac:dyDescent="0.25">
      <c r="B2" s="24" t="s">
        <v>1</v>
      </c>
    </row>
    <row r="3" spans="2:4" x14ac:dyDescent="0.2">
      <c r="B3" s="2" t="s">
        <v>70</v>
      </c>
    </row>
    <row r="4" spans="2:4" x14ac:dyDescent="0.2">
      <c r="B4" s="2"/>
    </row>
    <row r="5" spans="2:4" x14ac:dyDescent="0.2">
      <c r="B5" s="2"/>
    </row>
    <row r="6" spans="2:4" ht="57" x14ac:dyDescent="0.2">
      <c r="B6" s="8" t="s">
        <v>2</v>
      </c>
      <c r="C6" s="9" t="s">
        <v>3</v>
      </c>
    </row>
    <row r="7" spans="2:4" ht="60" x14ac:dyDescent="0.2">
      <c r="B7" s="8" t="s">
        <v>34</v>
      </c>
      <c r="C7" s="9" t="s">
        <v>35</v>
      </c>
      <c r="D7" s="3"/>
    </row>
    <row r="8" spans="2:4" ht="27.6" x14ac:dyDescent="0.25">
      <c r="B8" s="8" t="s">
        <v>4</v>
      </c>
      <c r="C8" s="9" t="s">
        <v>36</v>
      </c>
    </row>
    <row r="9" spans="2:4" x14ac:dyDescent="0.2">
      <c r="B9" s="144" t="s">
        <v>5</v>
      </c>
      <c r="C9" s="10" t="s">
        <v>6</v>
      </c>
    </row>
    <row r="10" spans="2:4" ht="28.5" x14ac:dyDescent="0.2">
      <c r="B10" s="145"/>
      <c r="C10" s="5" t="s">
        <v>7</v>
      </c>
    </row>
    <row r="11" spans="2:4" x14ac:dyDescent="0.2">
      <c r="B11" s="146"/>
      <c r="C11" s="7" t="s">
        <v>8</v>
      </c>
    </row>
    <row r="12" spans="2:4" ht="28.5" x14ac:dyDescent="0.2">
      <c r="B12" s="8" t="s">
        <v>9</v>
      </c>
      <c r="C12" s="9" t="s">
        <v>10</v>
      </c>
    </row>
    <row r="13" spans="2:4" ht="43.5" x14ac:dyDescent="0.2">
      <c r="B13" s="8" t="s">
        <v>11</v>
      </c>
      <c r="C13" s="9" t="s">
        <v>37</v>
      </c>
    </row>
    <row r="14" spans="2:4" ht="30" x14ac:dyDescent="0.2">
      <c r="B14" s="8" t="s">
        <v>12</v>
      </c>
      <c r="C14" s="9" t="s">
        <v>38</v>
      </c>
    </row>
    <row r="15" spans="2:4" x14ac:dyDescent="0.2">
      <c r="B15" s="144" t="s">
        <v>13</v>
      </c>
      <c r="C15" s="10" t="s">
        <v>14</v>
      </c>
    </row>
    <row r="16" spans="2:4" ht="15" x14ac:dyDescent="0.2">
      <c r="B16" s="145"/>
      <c r="C16" s="6" t="s">
        <v>39</v>
      </c>
    </row>
    <row r="17" spans="2:3" ht="15" x14ac:dyDescent="0.2">
      <c r="B17" s="145"/>
      <c r="C17" s="6" t="s">
        <v>40</v>
      </c>
    </row>
    <row r="18" spans="2:3" ht="15" x14ac:dyDescent="0.2">
      <c r="B18" s="145"/>
      <c r="C18" s="6" t="s">
        <v>41</v>
      </c>
    </row>
    <row r="19" spans="2:3" ht="15" x14ac:dyDescent="0.2">
      <c r="B19" s="146"/>
      <c r="C19" s="7" t="s">
        <v>42</v>
      </c>
    </row>
    <row r="20" spans="2:3" ht="30" x14ac:dyDescent="0.2">
      <c r="B20" s="8" t="s">
        <v>15</v>
      </c>
      <c r="C20" s="9" t="s">
        <v>43</v>
      </c>
    </row>
    <row r="21" spans="2:3" ht="30" x14ac:dyDescent="0.2">
      <c r="B21" s="8" t="s">
        <v>16</v>
      </c>
      <c r="C21" s="9" t="s">
        <v>44</v>
      </c>
    </row>
    <row r="22" spans="2:3" ht="15" x14ac:dyDescent="0.2">
      <c r="B22" s="8" t="s">
        <v>17</v>
      </c>
      <c r="C22" s="9" t="s">
        <v>45</v>
      </c>
    </row>
    <row r="23" spans="2:3" x14ac:dyDescent="0.2">
      <c r="B23" s="144" t="s">
        <v>18</v>
      </c>
      <c r="C23" s="10" t="s">
        <v>19</v>
      </c>
    </row>
    <row r="24" spans="2:3" ht="30" x14ac:dyDescent="0.2">
      <c r="B24" s="146"/>
      <c r="C24" s="7" t="s">
        <v>46</v>
      </c>
    </row>
    <row r="25" spans="2:3" ht="15" x14ac:dyDescent="0.2">
      <c r="B25" s="8" t="s">
        <v>20</v>
      </c>
      <c r="C25" s="9" t="s">
        <v>47</v>
      </c>
    </row>
    <row r="26" spans="2:3" ht="45" x14ac:dyDescent="0.2">
      <c r="B26" s="11" t="s">
        <v>21</v>
      </c>
      <c r="C26" s="5" t="s">
        <v>48</v>
      </c>
    </row>
    <row r="27" spans="2:3" ht="15" x14ac:dyDescent="0.2">
      <c r="B27" s="8" t="s">
        <v>22</v>
      </c>
      <c r="C27" s="9" t="s">
        <v>23</v>
      </c>
    </row>
    <row r="28" spans="2:3" ht="15" x14ac:dyDescent="0.2">
      <c r="B28" s="8" t="s">
        <v>24</v>
      </c>
      <c r="C28" s="9" t="s">
        <v>25</v>
      </c>
    </row>
    <row r="29" spans="2:3" ht="30" x14ac:dyDescent="0.2">
      <c r="B29" s="8" t="s">
        <v>26</v>
      </c>
      <c r="C29" s="9" t="s">
        <v>49</v>
      </c>
    </row>
    <row r="30" spans="2:3" x14ac:dyDescent="0.2">
      <c r="B30" s="144" t="s">
        <v>27</v>
      </c>
      <c r="C30" s="147" t="s">
        <v>28</v>
      </c>
    </row>
    <row r="31" spans="2:3" x14ac:dyDescent="0.2">
      <c r="B31" s="146"/>
      <c r="C31" s="148"/>
    </row>
    <row r="32" spans="2:3" ht="15" x14ac:dyDescent="0.2">
      <c r="B32" s="8" t="s">
        <v>29</v>
      </c>
      <c r="C32" s="9" t="s">
        <v>30</v>
      </c>
    </row>
    <row r="33" spans="2:3" ht="15" x14ac:dyDescent="0.2">
      <c r="B33" s="8" t="s">
        <v>31</v>
      </c>
      <c r="C33" s="9" t="s">
        <v>50</v>
      </c>
    </row>
    <row r="34" spans="2:3" ht="30" x14ac:dyDescent="0.2">
      <c r="B34" s="8" t="s">
        <v>32</v>
      </c>
      <c r="C34" s="9" t="s">
        <v>51</v>
      </c>
    </row>
    <row r="35" spans="2:3" ht="15" x14ac:dyDescent="0.2">
      <c r="B35" s="4" t="s">
        <v>33</v>
      </c>
      <c r="C35" s="7" t="s">
        <v>52</v>
      </c>
    </row>
    <row r="36" spans="2:3" x14ac:dyDescent="0.2"/>
  </sheetData>
  <mergeCells count="5">
    <mergeCell ref="B9:B11"/>
    <mergeCell ref="B15:B19"/>
    <mergeCell ref="B23:B24"/>
    <mergeCell ref="B30:B31"/>
    <mergeCell ref="C30:C31"/>
  </mergeCells>
  <pageMargins left="0.7" right="0.7" top="0.75" bottom="0.75" header="0.3" footer="0.3"/>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11</vt:i4>
      </vt:variant>
      <vt:variant>
        <vt:lpstr>Named Ranges</vt:lpstr>
      </vt:variant>
      <vt:variant>
        <vt:i4>1</vt:i4>
      </vt:variant>
    </vt:vector>
  </HeadingPairs>
  <TitlesOfParts>
    <vt:vector size="18" baseType="lpstr">
      <vt:lpstr>Introduction</vt:lpstr>
      <vt:lpstr>A. Tariff Change Notice</vt:lpstr>
      <vt:lpstr>B. Table 2</vt:lpstr>
      <vt:lpstr>B. Graph interpretation</vt:lpstr>
      <vt:lpstr>B. Table 3</vt:lpstr>
      <vt:lpstr>B. Glossary</vt:lpstr>
      <vt:lpstr>B. Total</vt:lpstr>
      <vt:lpstr>B. Small biomass plants</vt:lpstr>
      <vt:lpstr>B. Medium biomass plants</vt:lpstr>
      <vt:lpstr>B. Large biomass plants</vt:lpstr>
      <vt:lpstr>B. Ground source heat pumps</vt:lpstr>
      <vt:lpstr>B. Solar collectors</vt:lpstr>
      <vt:lpstr>B. Biogas</vt:lpstr>
      <vt:lpstr>B. Biomethane</vt:lpstr>
      <vt:lpstr>B. Solid biomass CHP plants</vt:lpstr>
      <vt:lpstr>B. Deep geothermal plants</vt:lpstr>
      <vt:lpstr>B. Air source heat pumps</vt:lpstr>
      <vt:lpstr>Introduction!Print_Area</vt:lpstr>
    </vt:vector>
  </TitlesOfParts>
  <Company>DECC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Thompson Victoria (Heat &amp; Industry)</dc:creator>
  <cp:lastModifiedBy>Edward Thompson</cp:lastModifiedBy>
  <cp:lastPrinted>2013-06-27T12:40:07Z</cp:lastPrinted>
  <dcterms:created xsi:type="dcterms:W3CDTF">2013-06-26T10:22:08Z</dcterms:created>
  <dcterms:modified xsi:type="dcterms:W3CDTF">2014-11-28T10:51:17Z</dcterms:modified>
</cp:coreProperties>
</file>