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xml"/>
  <Override PartName="/xl/charts/chart6.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theme/themeOverride4.xml" ContentType="application/vnd.openxmlformats-officedocument.themeOverride+xml"/>
  <Override PartName="/xl/drawings/drawing17.xml" ContentType="application/vnd.openxmlformats-officedocument.drawing+xml"/>
  <Override PartName="/xl/charts/chart11.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0" yWindow="150" windowWidth="10815" windowHeight="9735" tabRatio="908" activeTab="1"/>
  </bookViews>
  <sheets>
    <sheet name="Introduction" sheetId="23" r:id="rId1"/>
    <sheet name="Summary &amp; Table 1" sheetId="2" r:id="rId2"/>
    <sheet name="Table 2" sheetId="5" r:id="rId3"/>
    <sheet name="Table 3" sheetId="15" r:id="rId4"/>
    <sheet name="Graph interpretation" sheetId="4" r:id="rId5"/>
    <sheet name="Total" sheetId="14" r:id="rId6"/>
    <sheet name="Small commercial biomass" sheetId="7" r:id="rId7"/>
    <sheet name="Medium commercial biomass" sheetId="9" r:id="rId8"/>
    <sheet name="Large commercial biomass" sheetId="10" r:id="rId9"/>
    <sheet name="Ground source heat pumps" sheetId="8" r:id="rId10"/>
    <sheet name="Solar collectors" sheetId="12" r:id="rId11"/>
    <sheet name="Biogas" sheetId="11" r:id="rId12"/>
    <sheet name="Biomethane" sheetId="13" r:id="rId13"/>
    <sheet name="Solid Biomass CHP" sheetId="21" r:id="rId14"/>
    <sheet name="Geothermal" sheetId="20" r:id="rId15"/>
    <sheet name="Air source heat pumps" sheetId="19" r:id="rId16"/>
    <sheet name="Glossary" sheetId="3" r:id="rId17"/>
  </sheets>
  <definedNames>
    <definedName name="_xlnm.Print_Area" localSheetId="0">Introduction!$A$1:$W$41</definedName>
  </definedNames>
  <calcPr calcId="145621"/>
</workbook>
</file>

<file path=xl/calcChain.xml><?xml version="1.0" encoding="utf-8"?>
<calcChain xmlns="http://schemas.openxmlformats.org/spreadsheetml/2006/main">
  <c r="L41" i="2" l="1"/>
  <c r="G41" i="2"/>
  <c r="J41" i="2" s="1"/>
  <c r="E41" i="2"/>
  <c r="L40" i="2"/>
  <c r="G40" i="2"/>
  <c r="J40" i="2" s="1"/>
  <c r="E40" i="2"/>
  <c r="L39" i="2"/>
  <c r="G39" i="2"/>
  <c r="J39" i="2" s="1"/>
  <c r="E39" i="2"/>
  <c r="L38" i="2"/>
  <c r="G38" i="2"/>
  <c r="J38" i="2" s="1"/>
  <c r="E38" i="2"/>
  <c r="L37" i="2"/>
  <c r="G37" i="2"/>
  <c r="J37" i="2" s="1"/>
  <c r="E37" i="2"/>
  <c r="L36" i="2"/>
  <c r="G36" i="2"/>
  <c r="J36" i="2" s="1"/>
  <c r="E36" i="2"/>
  <c r="L35" i="2"/>
  <c r="G35" i="2"/>
  <c r="J35" i="2" s="1"/>
  <c r="E35" i="2"/>
  <c r="L34" i="2"/>
  <c r="G34" i="2"/>
  <c r="J34" i="2" s="1"/>
  <c r="E34" i="2"/>
  <c r="L33" i="2"/>
  <c r="G33" i="2"/>
  <c r="J33" i="2" s="1"/>
  <c r="E33" i="2"/>
  <c r="L32" i="2"/>
  <c r="G32" i="2"/>
  <c r="J32" i="2" s="1"/>
  <c r="E32" i="2"/>
  <c r="L28" i="2"/>
  <c r="G28" i="2"/>
  <c r="E28" i="2"/>
</calcChain>
</file>

<file path=xl/sharedStrings.xml><?xml version="1.0" encoding="utf-8"?>
<sst xmlns="http://schemas.openxmlformats.org/spreadsheetml/2006/main" count="251" uniqueCount="171">
  <si>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</si>
  <si>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</si>
  <si>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</si>
  <si>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</si>
  <si>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</si>
  <si>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</si>
  <si>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</si>
  <si>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</si>
  <si>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</si>
  <si>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</si>
  <si>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</si>
  <si>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</si>
  <si>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</si>
  <si>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</si>
  <si>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</si>
  <si>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</si>
  <si>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</si>
  <si>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</si>
  <si>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</si>
  <si>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</si>
  <si>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</si>
  <si>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</si>
  <si>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</si>
  <si>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</si>
  <si>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</si>
  <si>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</si>
  <si>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</si>
  <si>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</si>
  <si>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</si>
  <si>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</si>
  <si>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</si>
  <si>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</si>
  <si>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</si>
  <si>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</si>
  <si>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</si>
  <si>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</si>
  <si>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</si>
  <si>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</si>
  <si>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</si>
  <si>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</si>
  <si>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</si>
  <si>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</si>
  <si>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</si>
  <si>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</si>
  <si>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</si>
  <si>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</si>
  <si>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</si>
  <si>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</si>
  <si>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</si>
  <si>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</si>
  <si>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</si>
  <si>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</si>
  <si>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</si>
  <si>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</si>
  <si>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</si>
  <si>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</si>
  <si>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</si>
  <si>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</si>
  <si>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</si>
  <si>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</si>
  <si>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</si>
  <si>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</si>
  <si>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</si>
  <si>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</si>
  <si>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</si>
  <si>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</si>
  <si>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</si>
  <si>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</si>
  <si>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</si>
  <si>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</si>
  <si>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</si>
  <si>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</si>
  <si>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</si>
  <si>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</si>
  <si>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Renewable Heat Teachnology</t>
  </si>
  <si>
    <t>Type of heat used</t>
  </si>
  <si>
    <t>Table 3</t>
  </si>
  <si>
    <t>- refers 0, i.e. no meter readings have been provided within that category.</t>
  </si>
  <si>
    <t>Approved applications by Ofgem that have received at least one RHI payment</t>
  </si>
  <si>
    <t>December 2013 Government Response document- Non-Domestic RHI: Improving Support, Increasing Uptake</t>
  </si>
  <si>
    <t>Small biomass plants</t>
  </si>
  <si>
    <t>Medium biomass plants</t>
  </si>
  <si>
    <t>Large biomass plants</t>
  </si>
  <si>
    <t>Ground source heat pumps</t>
  </si>
  <si>
    <t>Plants using solar collectors</t>
  </si>
  <si>
    <t>Plants which generate heat from biogas</t>
  </si>
  <si>
    <t>Producers of biomethane for injection</t>
  </si>
  <si>
    <t>Soild biomass CHP systems</t>
  </si>
  <si>
    <t>Deep geothermal plants</t>
  </si>
  <si>
    <t>Air source heat pumps</t>
  </si>
  <si>
    <t>Air Source Heat Pump</t>
  </si>
  <si>
    <t>These estimates are based on scheme  data provided by Ofgem</t>
  </si>
  <si>
    <t>These estimates are based on scheme data provided by Ofgem</t>
  </si>
  <si>
    <t>Forecast expenditure (£m) - Accreditations receiving payment</t>
  </si>
  <si>
    <t>Forecast expenditure (£m) - Full applications</t>
  </si>
  <si>
    <t>Forecast expenditure (£m)  - Preliminary applications and preliminary accreditations</t>
  </si>
  <si>
    <r>
      <t xml:space="preserve">Forecast expenditure </t>
    </r>
    <r>
      <rPr>
        <sz val="11"/>
        <color theme="1"/>
        <rFont val="Arial"/>
        <family val="2"/>
      </rPr>
      <t>(this can be total forecast  expenditure or forecasts for each tariff category)</t>
    </r>
  </si>
  <si>
    <r>
      <t xml:space="preserve">These are estimates by DECC of the cost of RHI payments over the 12 month period following the assessment date, for the scheme as a whole and for </t>
    </r>
    <r>
      <rPr>
        <b/>
        <sz val="11"/>
        <color theme="1"/>
        <rFont val="Arial"/>
        <family val="2"/>
      </rPr>
      <t xml:space="preserve">each tariff category. It is assumed that </t>
    </r>
    <r>
      <rPr>
        <sz val="11"/>
        <color theme="1"/>
        <rFont val="Arial"/>
        <family val="2"/>
      </rPr>
      <t xml:space="preserve">all of the installations that were accredited or had registered full applications by the </t>
    </r>
    <r>
      <rPr>
        <b/>
        <sz val="11"/>
        <color theme="1"/>
        <rFont val="Arial"/>
        <family val="2"/>
      </rPr>
      <t>assessment date would</t>
    </r>
    <r>
      <rPr>
        <sz val="11"/>
        <color theme="1"/>
        <rFont val="Arial"/>
        <family val="2"/>
      </rPr>
      <t xml:space="preserve"> receive payments from the start of that 12 month period. The amount of time it is assumed that preliminary accreditations or registrations will be receiving payment for is based on their commissioning dates or dates of injection respectively. If this date is before the assessment date, it is assumed they will receive payment for the full 12 months, if this date is after the end of the 12 month period then it is assumed that they will not receive any payments in this period, however if this date falls within the 12 months then it is assumed payment will be received in the period from that date to the end of the 12 months.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Applications that have been withdrawn by the applicant or rejected by Ofgem are not included in the forecast. Application that were submitted 4 months ago or longer and are still awaiting further information from the applicant are considered to be 'dormant' and are also excluded from forecasts.  </t>
    </r>
  </si>
  <si>
    <t>If hit, it can trigger tariff reduction if overall spend for the scheme is 50% or more of expected levels</t>
  </si>
  <si>
    <t xml:space="preserve">Table 1: comparing forecast expenditure between months and against expenditure thresholds </t>
  </si>
  <si>
    <t>Solid biomass CHP systems</t>
  </si>
  <si>
    <t>If hit, it can trigger tariff reductions if tariffs have exceeded the expenditure threshold (expenditure anticipated for the subsequent year)</t>
  </si>
  <si>
    <t>If hit, it can trigger tariff reduction if the individual forecast expenditure for a tariff category also exceeds its expenditure threshold</t>
  </si>
  <si>
    <t>Graphs for the Total forecast expenditure and forecast expenditure for each tariff category can be found in the following tabs. The graph makes it possible to compare each subsequent 12 month forecast expenditure against the expenditure thresholds (triggers).</t>
  </si>
  <si>
    <t>Note: Figures may not add up due to rounding</t>
  </si>
  <si>
    <t># refers to values which have been supressed to prevent disclosure because there are an insufficient number of readings to calculate an average specific to that group.</t>
  </si>
  <si>
    <t>* refers to values that have been supressed to prevent disclosure of readings suppressed for being too low.</t>
  </si>
  <si>
    <t>If you have any comments regarding the format of the Monthly and/or Quarterly forecast publications please email RHI@DECC.gsi.gov.uk marking your email ‘RHI – forecast'</t>
  </si>
  <si>
    <t>-</t>
  </si>
  <si>
    <t>Difference between this month's forecast and expenditure threshold (anticipated expenditure)</t>
  </si>
  <si>
    <t>If positive, degressions can occur</t>
  </si>
  <si>
    <t>If positive, triggers additional 5% degressions for technologoes where this month's forecast is above their expenditure thresholds</t>
  </si>
  <si>
    <t>Scheme total</t>
  </si>
  <si>
    <t>Difference between this month's forecast expenditure and the expenditure threshold (anticipated expenditure) for each technology (£m).</t>
  </si>
  <si>
    <t>If positive ,can trigger a degression</t>
  </si>
  <si>
    <t>As defined in  schedule 4 of the 2014 RHI regulations</t>
  </si>
  <si>
    <t>If yes, tariff reduction this quarter depends on growth rate.</t>
  </si>
  <si>
    <t xml:space="preserve">If between 50% and 150%, or over 150% differing levels of degression can be triggered if there was a tariff reduction in the previous quarter. </t>
  </si>
  <si>
    <t>If hit, it can trigger tariff reduction if forecast expenditure or scheme as a whole is above the expenditure threshold</t>
  </si>
  <si>
    <t>Yes</t>
  </si>
  <si>
    <t>No</t>
  </si>
  <si>
    <t>Note: Figures may not add up due to rounding.</t>
  </si>
  <si>
    <t>#</t>
  </si>
  <si>
    <t>*</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</si>
  <si>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</si>
  <si>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</si>
  <si>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The data identifies the forecasts for the non-domestic scheme as a whole and for each tariff category, and how these compare to the expenditure thresholds set out in the regulations.</t>
  </si>
  <si>
    <r>
      <t xml:space="preserve">A. </t>
    </r>
    <r>
      <rPr>
        <b/>
        <sz val="11"/>
        <rFont val="Arial"/>
        <family val="2"/>
      </rPr>
      <t>Tariff Change Notice</t>
    </r>
  </si>
  <si>
    <t xml:space="preserve">- (Summary &amp; Table 1): the current total forecast expenditure for the non-domestic scheme, and the current forecasts for each tariff category. This advises whether any tariffs will be reduced and when </t>
  </si>
  <si>
    <t xml:space="preserve">   any change will take effect.</t>
  </si>
  <si>
    <r>
      <t xml:space="preserve">B. The following pages provide detail for the </t>
    </r>
    <r>
      <rPr>
        <b/>
        <sz val="11"/>
        <rFont val="Arial"/>
        <family val="2"/>
      </rPr>
      <t>Expenditure forecast statement:</t>
    </r>
  </si>
  <si>
    <t>- breakdown of total forecast expenditure by tariff category by application type</t>
  </si>
  <si>
    <t>- load factors applied to this forecast</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</si>
  <si>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</si>
  <si>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</si>
  <si>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t xml:space="preserve">% reduction being applied </t>
  </si>
  <si>
    <t>Small Commercial biomass</t>
  </si>
  <si>
    <t>Tier 2: 1.00</t>
  </si>
  <si>
    <t>Tier 1: 3.76</t>
  </si>
  <si>
    <t>Tier 3: 2.66</t>
  </si>
  <si>
    <t>Tier 2: 3.45</t>
  </si>
  <si>
    <t>Tier 1: 5.87</t>
  </si>
  <si>
    <t>Tariff category reduction last quarter?</t>
  </si>
  <si>
    <t>Quarterly forecasts for the non-domestic RHI scheme as at 31 January 2016</t>
  </si>
  <si>
    <t>The data contained in this publication is based on the scheme data as at 31 January 2016, which has been provided by the Office of Gas and Electricity Markets (Ofgem) who administer the scheme.</t>
  </si>
  <si>
    <t xml:space="preserve">Forecast expenditure for the scheme as a whole (£m) as at 31.01.2016 </t>
  </si>
  <si>
    <t>Expenditure threshold (£m), as at 31.01.2016 (50% of total anticipated expenditure)</t>
  </si>
  <si>
    <t xml:space="preserve">Difference between the forecast expenditure for the scheme at 31.01.2016 and the expenditure threshold (50% of total anticipated expenditure) for the scheme at 31.01.2016. </t>
  </si>
  <si>
    <t>Last quarter's forecast expenditure for the scheme as a whole (£m) as at 31.10.2015.</t>
  </si>
  <si>
    <t xml:space="preserve">Expenditure threshold (expenditure anticipated for the subsequent year) (£m), as at 31.01.2016. </t>
  </si>
  <si>
    <t>Difference between expenditure forecast, as at 31.01.2016, and last quarter's forecast, at 31.10.2015.</t>
  </si>
  <si>
    <t xml:space="preserve">Forecast expenditure (£m) for each technology as at 31.01.2016 </t>
  </si>
  <si>
    <t xml:space="preserve">Expenditure threshold (or scaled trigger) for each technology (£m), as at 31.01.2016. </t>
  </si>
  <si>
    <t>Difference between this month's forecast expenditure at 31.01.2016 and the expenditure thresholds (scaled trigger) for each technology at 31.01.2016 (£m).</t>
  </si>
  <si>
    <t xml:space="preserve">Last quarter's forecast expenditure for each technology (£m) as at 31.10.2015 </t>
  </si>
  <si>
    <t>Anticipated quarterly expenditure growth at the next assessment at 31.01.2016 (£m).</t>
  </si>
  <si>
    <t>Percentage of actual growth as at 31.01.2016 in comparison to the anticipated growth rate at the next assessment at 31.01.2016</t>
  </si>
  <si>
    <t xml:space="preserve">Expenditure threshold (expenditure anticipated for the subsequent year) which DECC estimates is necessary to incentivise significant growth in renewable heat (£m), as at 31.01.2016. </t>
  </si>
  <si>
    <t>Forecast expenditure (£m) - Accreditations that have not yet received payment as at 31.01.2016</t>
  </si>
  <si>
    <t>Small Biogas</t>
  </si>
  <si>
    <t>Medium Biogas</t>
  </si>
  <si>
    <t>Large Biogas</t>
  </si>
  <si>
    <r>
      <t>New tariff for installations accredited on or after 1 April 2016 (p/kWh)</t>
    </r>
    <r>
      <rPr>
        <sz val="6"/>
        <color theme="1"/>
        <rFont val="Calibri"/>
        <family val="2"/>
      </rPr>
      <t>1</t>
    </r>
  </si>
  <si>
    <t>Existing tariff (p/kWh)</t>
  </si>
  <si>
    <t xml:space="preserve">The next Quarterly forecast will be published by 1 June 2016.  </t>
  </si>
  <si>
    <t>Tier 1: 5.35</t>
  </si>
  <si>
    <t>Tier 2: 3.14</t>
  </si>
  <si>
    <t>Tier 3: 2.42</t>
  </si>
  <si>
    <t>Tier 1: 3.62</t>
  </si>
  <si>
    <t>Tier 2: 0.96</t>
  </si>
  <si>
    <r>
      <rPr>
        <i/>
        <vertAlign val="superscript"/>
        <sz val="11"/>
        <color rgb="FF000000"/>
        <rFont val="Calibri"/>
        <family val="2"/>
        <scheme val="minor"/>
      </rPr>
      <t>1</t>
    </r>
    <r>
      <rPr>
        <i/>
        <sz val="11"/>
        <color rgb="FF000000"/>
        <rFont val="Calibri"/>
        <family val="2"/>
        <scheme val="minor"/>
      </rPr>
      <t>All tariffs are adjusted automatically on the 1 April each year in line with the Retail Price Index (RPI). This adjustment applies both for new and existing projects.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</si>
</sst>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quot;£&quot;#,##0.0"/>
    <numFmt numFmtId="165" formatCode="_-[$£-809]* #,##0_-;\-[$£-809]* #,##0_-;_-[$£-809]* &quot;-&quot;??_-;_-@_-"/>
    <numFmt numFmtId="166" formatCode="_-* #,##0_-;\-* #,##0_-;_-* &quot;-&quot;??_-;_-@_-"/>
    <numFmt numFmtId="167" formatCode="#,##0.0;\-#,##0.0;&quot;-&quot;"/>
    <numFmt numFmtId="168" formatCode="#,##0.00;\-#,##0.00;&quot;-&quot;"/>
    <numFmt numFmtId="169" formatCode="#,##0;\-#,##0;&quot;-&quot;\ "/>
    <numFmt numFmtId="170" formatCode="_(* #,##0_);_(* \(#,##0\);_(* &quot;-&quot;_);_(@_)"/>
    <numFmt numFmtId="171" formatCode="_-[$£-809]* #,##0.00_-;\-[$£-809]* #,##0.00_-;_-[$£-809]* &quot;-&quot;??_-;_-@_-"/>
    <numFmt numFmtId="172" formatCode="0.00000"/>
    <numFmt numFmtId="173" formatCode="0.0000000"/>
  </numFmts>
  <fonts count="62"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b/>
      <sz val="11"/>
      <color rgb="FF000000"/>
      <name val="Calibri"/>
      <family val="2"/>
    </font>
    <font>
      <sz val="11"/>
      <color rgb="FF000000"/>
      <name val="Calibri"/>
      <family val="2"/>
    </font>
    <font>
      <i/>
      <sz val="9"/>
      <color rgb="FF000000"/>
      <name val="Arial"/>
      <family val="2"/>
    </font>
    <font>
      <b/>
      <sz val="11"/>
      <color theme="1"/>
      <name val="Calibri"/>
      <family val="2"/>
      <scheme val="minor"/>
    </font>
    <font>
      <sz val="11"/>
      <name val="Arial"/>
      <family val="2"/>
    </font>
    <font>
      <sz val="10"/>
      <name val="Arial"/>
      <family val="2"/>
    </font>
    <font>
      <u/>
      <sz val="10"/>
      <color theme="10"/>
      <name val="Arial"/>
      <family val="2"/>
    </font>
    <font>
      <b/>
      <sz val="10"/>
      <name val="Arial"/>
      <family val="2"/>
    </font>
    <font>
      <i/>
      <sz val="10"/>
      <color indexed="40"/>
      <name val="Arial"/>
      <family val="2"/>
    </font>
    <font>
      <sz val="14"/>
      <name val="Arial"/>
      <family val="2"/>
    </font>
    <font>
      <sz val="12"/>
      <color theme="1"/>
      <name val="Times New Roman"/>
      <family val="2"/>
    </font>
    <font>
      <sz val="10"/>
      <color theme="0"/>
      <name val="Verdana"/>
      <family val="2"/>
    </font>
    <font>
      <sz val="10"/>
      <color rgb="FF9C0006"/>
      <name val="Verdana"/>
      <family val="2"/>
    </font>
    <font>
      <b/>
      <sz val="10"/>
      <color rgb="FFFA7D00"/>
      <name val="Verdana"/>
      <family val="2"/>
    </font>
    <font>
      <b/>
      <sz val="10"/>
      <color theme="0"/>
      <name val="Verdana"/>
      <family val="2"/>
    </font>
    <font>
      <sz val="10"/>
      <color indexed="8"/>
      <name val="Arial"/>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sz val="10"/>
      <color rgb="FF3F3F76"/>
      <name val="Verdana"/>
      <family val="2"/>
    </font>
    <font>
      <sz val="10"/>
      <color rgb="FFFA7D00"/>
      <name val="Verdana"/>
      <family val="2"/>
    </font>
    <font>
      <sz val="10"/>
      <color rgb="FF9C6500"/>
      <name val="Verdana"/>
      <family val="2"/>
    </font>
    <font>
      <b/>
      <sz val="10"/>
      <color rgb="FF3F3F3F"/>
      <name val="Verdana"/>
      <family val="2"/>
    </font>
    <font>
      <b/>
      <sz val="10"/>
      <color theme="1"/>
      <name val="Verdana"/>
      <family val="2"/>
    </font>
    <font>
      <sz val="10"/>
      <color rgb="FFFF0000"/>
      <name val="Verdana"/>
      <family val="2"/>
    </font>
    <font>
      <sz val="12"/>
      <name val="Arial"/>
      <family val="2"/>
    </font>
    <font>
      <u/>
      <sz val="11"/>
      <color theme="10"/>
      <name val="Calibri"/>
      <family val="2"/>
    </font>
    <font>
      <sz val="11"/>
      <name val="Calibri"/>
      <family val="2"/>
      <scheme val="minor"/>
    </font>
    <font>
      <b/>
      <sz val="20"/>
      <color rgb="FFFF0000"/>
      <name val="Arial"/>
      <family val="2"/>
    </font>
    <font>
      <sz val="11"/>
      <color rgb="FFFF0000"/>
      <name val="Arial"/>
      <family val="2"/>
    </font>
    <font>
      <b/>
      <sz val="12"/>
      <color rgb="FFFF0000"/>
      <name val="Arial"/>
      <family val="2"/>
    </font>
    <font>
      <b/>
      <sz val="11"/>
      <name val="Arial"/>
      <family val="2"/>
    </font>
    <font>
      <u/>
      <sz val="11"/>
      <color rgb="FF3333FF"/>
      <name val="Arial"/>
      <family val="2"/>
    </font>
    <font>
      <b/>
      <i/>
      <sz val="11"/>
      <color theme="1"/>
      <name val="Calibri"/>
      <family val="2"/>
    </font>
    <font>
      <sz val="11"/>
      <color theme="1"/>
      <name val="Calibri"/>
      <family val="2"/>
    </font>
    <font>
      <b/>
      <sz val="11"/>
      <color theme="1"/>
      <name val="Calibri"/>
      <family val="2"/>
    </font>
    <font>
      <sz val="11"/>
      <color rgb="FFFF0000"/>
      <name val="Calibri"/>
      <family val="2"/>
    </font>
    <font>
      <sz val="6"/>
      <color theme="1"/>
      <name val="Calibri"/>
      <family val="2"/>
    </font>
    <font>
      <sz val="11"/>
      <name val="Calibri"/>
      <family val="2"/>
    </font>
    <font>
      <i/>
      <vertAlign val="superscript"/>
      <sz val="11"/>
      <color rgb="FF000000"/>
      <name val="Calibri"/>
      <family val="2"/>
      <scheme val="minor"/>
    </font>
    <font>
      <i/>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medium">
        <color rgb="FF000000"/>
      </right>
      <top/>
      <bottom style="medium">
        <color rgb="FF000000"/>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indexed="64"/>
      </left>
      <right style="medium">
        <color indexed="64"/>
      </right>
      <top style="medium">
        <color indexed="64"/>
      </top>
      <bottom/>
      <diagonal/>
    </border>
    <border>
      <left style="medium">
        <color auto="1"/>
      </left>
      <right style="hair">
        <color auto="1"/>
      </right>
      <top style="medium">
        <color indexed="64"/>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medium">
        <color auto="1"/>
      </right>
      <top style="medium">
        <color rgb="FF000000"/>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auto="1"/>
      </left>
      <right style="hair">
        <color auto="1"/>
      </right>
      <top style="dotted">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top style="thin">
        <color indexed="64"/>
      </top>
      <bottom/>
      <diagonal/>
    </border>
    <border>
      <left style="medium">
        <color auto="1"/>
      </left>
      <right style="medium">
        <color auto="1"/>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03">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xf numFmtId="0" fontId="6" fillId="0" borderId="0"/>
    <xf numFmtId="165" fontId="26" fillId="0" borderId="20" applyNumberFormat="0">
      <alignment horizontal="center" wrapText="1"/>
    </xf>
    <xf numFmtId="165" fontId="27" fillId="0" borderId="0" applyNumberFormat="0" applyBorder="0" applyAlignment="0" applyProtection="0"/>
    <xf numFmtId="165" fontId="1" fillId="0" borderId="0"/>
    <xf numFmtId="167" fontId="24"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9" fontId="1" fillId="0" borderId="0" applyFont="0" applyFill="0" applyBorder="0" applyAlignment="0" applyProtection="0"/>
    <xf numFmtId="165" fontId="28" fillId="0" borderId="0" applyNumberFormat="0" applyFill="0" applyBorder="0" applyProtection="0">
      <alignment horizontal="left"/>
    </xf>
    <xf numFmtId="9" fontId="6" fillId="0" borderId="0" applyFont="0" applyFill="0" applyBorder="0" applyAlignment="0" applyProtection="0"/>
    <xf numFmtId="165" fontId="1" fillId="0" borderId="0"/>
    <xf numFmtId="165" fontId="6" fillId="0" borderId="0"/>
    <xf numFmtId="9" fontId="6" fillId="0" borderId="0" applyFont="0" applyFill="0" applyBorder="0" applyAlignment="0" applyProtection="0"/>
    <xf numFmtId="170" fontId="29" fillId="0" borderId="0" applyFont="0" applyFill="0" applyBorder="0" applyAlignment="0" applyProtection="0"/>
    <xf numFmtId="165" fontId="6" fillId="0" borderId="0"/>
    <xf numFmtId="165" fontId="1" fillId="0" borderId="0"/>
    <xf numFmtId="165" fontId="18" fillId="0" borderId="0"/>
    <xf numFmtId="43" fontId="6" fillId="0" borderId="0" applyFont="0" applyFill="0" applyBorder="0" applyAlignment="0" applyProtection="0"/>
    <xf numFmtId="0" fontId="18" fillId="0" borderId="0"/>
    <xf numFmtId="0" fontId="18" fillId="0" borderId="0"/>
    <xf numFmtId="171" fontId="6" fillId="0" borderId="0"/>
    <xf numFmtId="171" fontId="25" fillId="0" borderId="0" applyNumberFormat="0" applyFill="0" applyBorder="0" applyAlignment="0" applyProtection="0">
      <alignment vertical="top"/>
      <protection locked="0"/>
    </xf>
    <xf numFmtId="171" fontId="18" fillId="11" borderId="0" applyNumberFormat="0" applyBorder="0" applyAlignment="0" applyProtection="0"/>
    <xf numFmtId="171" fontId="18" fillId="11" borderId="0" applyNumberFormat="0" applyBorder="0" applyAlignment="0" applyProtection="0"/>
    <xf numFmtId="171" fontId="18" fillId="11" borderId="0" applyNumberFormat="0" applyBorder="0" applyAlignment="0" applyProtection="0"/>
    <xf numFmtId="171" fontId="18" fillId="11"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5"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19"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3"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27"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31"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2"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16"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0"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4"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28"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18" fillId="32" borderId="0" applyNumberFormat="0" applyBorder="0" applyAlignment="0" applyProtection="0"/>
    <xf numFmtId="171" fontId="30" fillId="13" borderId="0" applyNumberFormat="0" applyBorder="0" applyAlignment="0" applyProtection="0"/>
    <xf numFmtId="171" fontId="30" fillId="17" borderId="0" applyNumberFormat="0" applyBorder="0" applyAlignment="0" applyProtection="0"/>
    <xf numFmtId="171" fontId="30" fillId="21" borderId="0" applyNumberFormat="0" applyBorder="0" applyAlignment="0" applyProtection="0"/>
    <xf numFmtId="171" fontId="30" fillId="25" borderId="0" applyNumberFormat="0" applyBorder="0" applyAlignment="0" applyProtection="0"/>
    <xf numFmtId="171" fontId="30" fillId="29" borderId="0" applyNumberFormat="0" applyBorder="0" applyAlignment="0" applyProtection="0"/>
    <xf numFmtId="171" fontId="30" fillId="33" borderId="0" applyNumberFormat="0" applyBorder="0" applyAlignment="0" applyProtection="0"/>
    <xf numFmtId="171" fontId="30" fillId="10" borderId="0" applyNumberFormat="0" applyBorder="0" applyAlignment="0" applyProtection="0"/>
    <xf numFmtId="171" fontId="30" fillId="14" borderId="0" applyNumberFormat="0" applyBorder="0" applyAlignment="0" applyProtection="0"/>
    <xf numFmtId="171" fontId="30" fillId="18" borderId="0" applyNumberFormat="0" applyBorder="0" applyAlignment="0" applyProtection="0"/>
    <xf numFmtId="171" fontId="30" fillId="22" borderId="0" applyNumberFormat="0" applyBorder="0" applyAlignment="0" applyProtection="0"/>
    <xf numFmtId="171" fontId="30" fillId="26" borderId="0" applyNumberFormat="0" applyBorder="0" applyAlignment="0" applyProtection="0"/>
    <xf numFmtId="171" fontId="30" fillId="30" borderId="0" applyNumberFormat="0" applyBorder="0" applyAlignment="0" applyProtection="0"/>
    <xf numFmtId="171" fontId="31" fillId="4" borderId="0" applyNumberFormat="0" applyBorder="0" applyAlignment="0" applyProtection="0"/>
    <xf numFmtId="171" fontId="32" fillId="7" borderId="37" applyNumberFormat="0" applyAlignment="0" applyProtection="0"/>
    <xf numFmtId="171" fontId="33" fillId="8" borderId="40" applyNumberFormat="0" applyAlignment="0" applyProtection="0"/>
    <xf numFmtId="43" fontId="3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35" fillId="0" borderId="0" applyNumberFormat="0" applyFill="0" applyBorder="0" applyAlignment="0" applyProtection="0"/>
    <xf numFmtId="171" fontId="36" fillId="3" borderId="0" applyNumberFormat="0" applyBorder="0" applyAlignment="0" applyProtection="0"/>
    <xf numFmtId="171" fontId="37" fillId="0" borderId="34" applyNumberFormat="0" applyFill="0" applyAlignment="0" applyProtection="0"/>
    <xf numFmtId="171" fontId="38" fillId="0" borderId="35" applyNumberFormat="0" applyFill="0" applyAlignment="0" applyProtection="0"/>
    <xf numFmtId="171" fontId="39" fillId="0" borderId="36" applyNumberFormat="0" applyFill="0" applyAlignment="0" applyProtection="0"/>
    <xf numFmtId="171" fontId="39" fillId="0" borderId="0" applyNumberFormat="0" applyFill="0" applyBorder="0" applyAlignment="0" applyProtection="0"/>
    <xf numFmtId="171" fontId="40" fillId="6" borderId="37" applyNumberFormat="0" applyAlignment="0" applyProtection="0"/>
    <xf numFmtId="171" fontId="41" fillId="0" borderId="39" applyNumberFormat="0" applyFill="0" applyAlignment="0" applyProtection="0"/>
    <xf numFmtId="171" fontId="42" fillId="5" borderId="0" applyNumberFormat="0" applyBorder="0" applyAlignment="0" applyProtection="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6" fillId="0" borderId="0"/>
    <xf numFmtId="171" fontId="18" fillId="0" borderId="0"/>
    <xf numFmtId="171" fontId="18" fillId="0" borderId="0"/>
    <xf numFmtId="171" fontId="18" fillId="0" borderId="0"/>
    <xf numFmtId="171" fontId="24" fillId="0" borderId="0"/>
    <xf numFmtId="171" fontId="24" fillId="0" borderId="0"/>
    <xf numFmtId="171" fontId="24" fillId="0" borderId="0"/>
    <xf numFmtId="171" fontId="24" fillId="0" borderId="0"/>
    <xf numFmtId="171" fontId="18" fillId="0" borderId="0"/>
    <xf numFmtId="171" fontId="18" fillId="0" borderId="0"/>
    <xf numFmtId="171" fontId="18" fillId="0" borderId="0"/>
    <xf numFmtId="171" fontId="18" fillId="0" borderId="0"/>
    <xf numFmtId="171" fontId="1"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24"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 fillId="0" borderId="0"/>
    <xf numFmtId="171" fontId="18" fillId="0" borderId="0"/>
    <xf numFmtId="171" fontId="18" fillId="0" borderId="0"/>
    <xf numFmtId="171" fontId="24" fillId="0" borderId="0"/>
    <xf numFmtId="171" fontId="24" fillId="0" borderId="0"/>
    <xf numFmtId="171" fontId="24" fillId="0" borderId="0"/>
    <xf numFmtId="171" fontId="18" fillId="0" borderId="0"/>
    <xf numFmtId="171" fontId="24" fillId="0" borderId="0"/>
    <xf numFmtId="171" fontId="24" fillId="0" borderId="0"/>
    <xf numFmtId="171" fontId="18" fillId="0" borderId="0"/>
    <xf numFmtId="171" fontId="24" fillId="0" borderId="0"/>
    <xf numFmtId="171" fontId="18" fillId="0" borderId="0"/>
    <xf numFmtId="171" fontId="18" fillId="0" borderId="0"/>
    <xf numFmtId="171" fontId="18" fillId="0" borderId="0"/>
    <xf numFmtId="171" fontId="18" fillId="0" borderId="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18" fillId="9" borderId="41" applyNumberFormat="0" applyFont="0" applyAlignment="0" applyProtection="0"/>
    <xf numFmtId="171" fontId="43" fillId="7" borderId="38"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171" fontId="44" fillId="0" borderId="42" applyNumberFormat="0" applyFill="0" applyAlignment="0" applyProtection="0"/>
    <xf numFmtId="171" fontId="45" fillId="0" borderId="0" applyNumberFormat="0" applyFill="0" applyBorder="0" applyAlignment="0" applyProtection="0"/>
    <xf numFmtId="0" fontId="1" fillId="0" borderId="0"/>
    <xf numFmtId="0" fontId="6" fillId="0" borderId="0"/>
    <xf numFmtId="0" fontId="46" fillId="0" borderId="0"/>
    <xf numFmtId="0" fontId="47" fillId="0" borderId="0" applyNumberFormat="0" applyFill="0" applyBorder="0" applyAlignment="0" applyProtection="0">
      <alignment vertical="top"/>
      <protection locked="0"/>
    </xf>
    <xf numFmtId="0" fontId="1" fillId="0" borderId="0"/>
    <xf numFmtId="43" fontId="24" fillId="0" borderId="0" applyFont="0" applyFill="0" applyBorder="0" applyAlignment="0" applyProtection="0"/>
    <xf numFmtId="0" fontId="24" fillId="0" borderId="0">
      <alignment horizontal="left" vertical="center"/>
    </xf>
    <xf numFmtId="0" fontId="25" fillId="0" borderId="0" applyNumberFormat="0" applyFill="0" applyBorder="0" applyAlignment="0" applyProtection="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xf numFmtId="9" fontId="1" fillId="0" borderId="0" applyFont="0" applyFill="0" applyBorder="0" applyAlignment="0" applyProtection="0"/>
    <xf numFmtId="165"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209">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8" xfId="0" applyFont="1" applyFill="1" applyBorder="1" applyAlignment="1">
      <alignment horizontal="left" vertical="center" wrapText="1" indent="5"/>
    </xf>
    <xf numFmtId="0" fontId="3" fillId="2" borderId="9" xfId="0" applyFont="1" applyFill="1" applyBorder="1" applyAlignment="1">
      <alignment vertical="center" wrapText="1"/>
    </xf>
    <xf numFmtId="0" fontId="9" fillId="2" borderId="10"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9" fillId="2" borderId="6"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7" fillId="0" borderId="0" xfId="0" applyNumberFormat="1" applyFont="1"/>
    <xf numFmtId="0" fontId="12" fillId="2" borderId="14" xfId="0" applyFont="1" applyFill="1" applyBorder="1" applyAlignment="1">
      <alignment vertical="center" wrapText="1"/>
    </xf>
    <xf numFmtId="0" fontId="12" fillId="2" borderId="3" xfId="0" applyFont="1" applyFill="1" applyBorder="1" applyAlignment="1">
      <alignment vertical="center" wrapText="1"/>
    </xf>
    <xf numFmtId="0" fontId="6" fillId="2" borderId="0" xfId="0" applyFont="1" applyFill="1"/>
    <xf numFmtId="0" fontId="6" fillId="2" borderId="10" xfId="4" applyNumberFormat="1" applyFont="1" applyFill="1" applyBorder="1" applyAlignment="1"/>
    <xf numFmtId="0" fontId="6" fillId="2" borderId="17" xfId="4" applyNumberFormat="1" applyFont="1" applyFill="1" applyBorder="1"/>
    <xf numFmtId="10" fontId="6" fillId="2" borderId="17" xfId="1" applyNumberFormat="1" applyFont="1" applyFill="1" applyBorder="1"/>
    <xf numFmtId="0" fontId="6" fillId="2" borderId="6" xfId="4" applyNumberFormat="1" applyFont="1" applyFill="1" applyBorder="1"/>
    <xf numFmtId="10" fontId="6" fillId="2" borderId="0" xfId="1" applyNumberFormat="1" applyFont="1" applyFill="1" applyBorder="1"/>
    <xf numFmtId="0" fontId="6" fillId="2" borderId="6"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20" xfId="0" applyNumberFormat="1" applyFont="1" applyFill="1" applyBorder="1"/>
    <xf numFmtId="0" fontId="6" fillId="2" borderId="7" xfId="4" applyNumberFormat="1" applyFont="1" applyFill="1" applyBorder="1"/>
    <xf numFmtId="0" fontId="7" fillId="2" borderId="10" xfId="4" applyNumberFormat="1" applyFont="1" applyFill="1" applyBorder="1" applyAlignment="1">
      <alignment vertical="center" wrapText="1"/>
    </xf>
    <xf numFmtId="0" fontId="7" fillId="2" borderId="17" xfId="4" applyNumberFormat="1" applyFont="1" applyFill="1" applyBorder="1" applyAlignment="1">
      <alignment vertical="center"/>
    </xf>
    <xf numFmtId="0" fontId="7" fillId="2" borderId="18"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166" fontId="6" fillId="2" borderId="19" xfId="3" applyNumberFormat="1" applyFont="1" applyFill="1" applyBorder="1" applyAlignment="1">
      <alignment horizontal="right"/>
    </xf>
    <xf numFmtId="166" fontId="6" fillId="2" borderId="21" xfId="3" applyNumberFormat="1" applyFont="1" applyFill="1" applyBorder="1" applyAlignment="1">
      <alignment horizontal="right"/>
    </xf>
    <xf numFmtId="166" fontId="6" fillId="2" borderId="18" xfId="3" applyNumberFormat="1" applyFont="1" applyFill="1" applyBorder="1" applyAlignment="1">
      <alignment horizontal="right"/>
    </xf>
    <xf numFmtId="0" fontId="13" fillId="2" borderId="23" xfId="0" applyFont="1" applyFill="1" applyBorder="1" applyAlignment="1">
      <alignment horizontal="center" vertical="center" wrapText="1"/>
    </xf>
    <xf numFmtId="0" fontId="20" fillId="0" borderId="14" xfId="0" applyFont="1" applyBorder="1" applyAlignment="1">
      <alignment vertical="center" wrapText="1"/>
    </xf>
    <xf numFmtId="0" fontId="12" fillId="2" borderId="1" xfId="0" applyFont="1" applyFill="1" applyBorder="1" applyAlignment="1">
      <alignment vertical="center" wrapText="1"/>
    </xf>
    <xf numFmtId="164" fontId="0" fillId="0" borderId="16" xfId="0" applyNumberFormat="1" applyBorder="1" applyAlignment="1">
      <alignment horizontal="center"/>
    </xf>
    <xf numFmtId="164" fontId="0" fillId="0" borderId="15" xfId="0" applyNumberFormat="1" applyBorder="1" applyAlignment="1">
      <alignment horizontal="center"/>
    </xf>
    <xf numFmtId="0" fontId="6" fillId="2" borderId="7" xfId="4" applyNumberFormat="1" applyFont="1" applyFill="1" applyBorder="1" applyAlignment="1">
      <alignment wrapText="1"/>
    </xf>
    <xf numFmtId="0" fontId="21" fillId="0" borderId="24" xfId="0" applyFont="1" applyBorder="1" applyAlignment="1">
      <alignment vertical="center" wrapText="1"/>
    </xf>
    <xf numFmtId="0" fontId="9" fillId="2" borderId="0" xfId="0" applyFont="1" applyFill="1" applyBorder="1" applyAlignment="1">
      <alignment vertical="center" wrapText="1"/>
    </xf>
    <xf numFmtId="0" fontId="20" fillId="0" borderId="25" xfId="0" applyFont="1" applyBorder="1" applyAlignment="1">
      <alignment vertical="center" wrapText="1"/>
    </xf>
    <xf numFmtId="164" fontId="0" fillId="0" borderId="26" xfId="0" applyNumberFormat="1" applyBorder="1" applyAlignment="1">
      <alignment horizontal="center"/>
    </xf>
    <xf numFmtId="164" fontId="15" fillId="2" borderId="27" xfId="0" applyNumberFormat="1" applyFont="1" applyFill="1" applyBorder="1" applyAlignment="1">
      <alignment horizontal="center" vertical="center" wrapText="1"/>
    </xf>
    <xf numFmtId="0" fontId="3" fillId="2" borderId="2" xfId="0" applyFont="1" applyFill="1" applyBorder="1"/>
    <xf numFmtId="0" fontId="20" fillId="0" borderId="1" xfId="0" applyFont="1" applyBorder="1" applyAlignment="1">
      <alignment vertical="center"/>
    </xf>
    <xf numFmtId="164" fontId="12" fillId="2" borderId="27" xfId="0" applyNumberFormat="1" applyFont="1" applyFill="1" applyBorder="1" applyAlignment="1">
      <alignment horizontal="left" vertical="center" wrapText="1"/>
    </xf>
    <xf numFmtId="0" fontId="21" fillId="0" borderId="24" xfId="0" applyFont="1" applyBorder="1" applyAlignment="1">
      <alignment horizontal="center" vertical="center" wrapText="1"/>
    </xf>
    <xf numFmtId="0" fontId="14" fillId="0" borderId="0" xfId="0" applyFont="1"/>
    <xf numFmtId="165" fontId="18" fillId="0" borderId="0" xfId="4"/>
    <xf numFmtId="0" fontId="15" fillId="2" borderId="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1" fillId="0" borderId="1" xfId="0" applyFont="1" applyBorder="1" applyAlignment="1">
      <alignment horizontal="center" vertical="center" wrapText="1"/>
    </xf>
    <xf numFmtId="0" fontId="13" fillId="0" borderId="2" xfId="0" applyFont="1" applyFill="1" applyBorder="1" applyAlignment="1">
      <alignment vertical="center" wrapText="1"/>
    </xf>
    <xf numFmtId="0" fontId="15" fillId="0" borderId="2" xfId="0" applyFont="1" applyFill="1" applyBorder="1" applyAlignment="1">
      <alignment vertical="center" wrapText="1"/>
    </xf>
    <xf numFmtId="0" fontId="21" fillId="0" borderId="1" xfId="0" applyFont="1" applyFill="1" applyBorder="1" applyAlignment="1">
      <alignment horizontal="center" vertical="center" wrapText="1"/>
    </xf>
    <xf numFmtId="164" fontId="19" fillId="0" borderId="28" xfId="0" applyNumberFormat="1" applyFont="1" applyBorder="1" applyAlignment="1">
      <alignment horizontal="center" vertical="center"/>
    </xf>
    <xf numFmtId="164" fontId="22" fillId="0" borderId="16" xfId="0" applyNumberFormat="1" applyFont="1" applyBorder="1" applyAlignment="1">
      <alignment horizontal="center"/>
    </xf>
    <xf numFmtId="0" fontId="3" fillId="0" borderId="0" xfId="0" applyFont="1" applyFill="1"/>
    <xf numFmtId="0" fontId="21" fillId="0" borderId="24" xfId="0" applyFont="1" applyFill="1" applyBorder="1" applyAlignment="1">
      <alignment vertical="center" wrapText="1"/>
    </xf>
    <xf numFmtId="164" fontId="0" fillId="0" borderId="25" xfId="0" applyNumberFormat="1" applyFill="1" applyBorder="1" applyAlignment="1">
      <alignment horizontal="center"/>
    </xf>
    <xf numFmtId="0" fontId="6" fillId="0" borderId="0" xfId="216" applyNumberFormat="1" applyFont="1" applyBorder="1"/>
    <xf numFmtId="0" fontId="6" fillId="0" borderId="0" xfId="4" quotePrefix="1" applyNumberFormat="1" applyFont="1" applyBorder="1"/>
    <xf numFmtId="0" fontId="7" fillId="0" borderId="0" xfId="4" applyNumberFormat="1" applyFont="1" applyBorder="1"/>
    <xf numFmtId="0" fontId="0" fillId="2" borderId="0" xfId="0" applyFill="1" applyBorder="1"/>
    <xf numFmtId="0" fontId="7" fillId="0" borderId="0" xfId="4" applyNumberFormat="1" applyFont="1" applyBorder="1" applyAlignment="1">
      <alignment vertical="center" wrapText="1"/>
    </xf>
    <xf numFmtId="164" fontId="19" fillId="0" borderId="1" xfId="216" applyNumberFormat="1" applyFont="1" applyBorder="1" applyAlignment="1">
      <alignment horizontal="center" vertical="center"/>
    </xf>
    <xf numFmtId="164" fontId="6" fillId="0" borderId="15" xfId="216" applyNumberFormat="1" applyBorder="1" applyAlignment="1">
      <alignment horizontal="center"/>
    </xf>
    <xf numFmtId="164" fontId="6" fillId="0" borderId="16" xfId="216" applyNumberFormat="1" applyBorder="1" applyAlignment="1">
      <alignment horizontal="center"/>
    </xf>
    <xf numFmtId="164" fontId="19" fillId="0" borderId="1" xfId="216" applyNumberFormat="1" applyFont="1" applyBorder="1" applyAlignment="1">
      <alignment horizontal="center" vertical="center"/>
    </xf>
    <xf numFmtId="164" fontId="0" fillId="0" borderId="16" xfId="0" applyNumberFormat="1" applyFill="1" applyBorder="1" applyAlignment="1">
      <alignment horizontal="center"/>
    </xf>
    <xf numFmtId="164" fontId="0" fillId="0" borderId="15" xfId="0" applyNumberFormat="1" applyFill="1" applyBorder="1" applyAlignment="1">
      <alignment horizontal="center"/>
    </xf>
    <xf numFmtId="164" fontId="0" fillId="0" borderId="26" xfId="0" applyNumberFormat="1" applyFill="1" applyBorder="1" applyAlignment="1">
      <alignment horizontal="center"/>
    </xf>
    <xf numFmtId="9" fontId="0" fillId="0" borderId="16" xfId="0" applyNumberFormat="1" applyFill="1" applyBorder="1" applyAlignment="1">
      <alignment horizontal="center"/>
    </xf>
    <xf numFmtId="9" fontId="0" fillId="0" borderId="26" xfId="0" applyNumberFormat="1" applyFill="1" applyBorder="1" applyAlignment="1">
      <alignment horizontal="center"/>
    </xf>
    <xf numFmtId="1" fontId="6" fillId="2" borderId="19" xfId="1" applyNumberFormat="1" applyFont="1" applyFill="1" applyBorder="1"/>
    <xf numFmtId="10" fontId="6" fillId="2" borderId="44" xfId="1" applyNumberFormat="1" applyFont="1" applyFill="1" applyBorder="1"/>
    <xf numFmtId="1" fontId="6" fillId="2" borderId="18" xfId="1" applyNumberFormat="1" applyFont="1" applyFill="1" applyBorder="1"/>
    <xf numFmtId="3" fontId="6" fillId="2" borderId="18" xfId="1" applyNumberFormat="1" applyFont="1" applyFill="1" applyBorder="1"/>
    <xf numFmtId="10" fontId="48" fillId="2" borderId="0" xfId="0" applyNumberFormat="1" applyFont="1" applyFill="1" applyBorder="1"/>
    <xf numFmtId="0" fontId="48" fillId="2" borderId="0" xfId="0" applyFont="1" applyFill="1" applyBorder="1"/>
    <xf numFmtId="10" fontId="24" fillId="0" borderId="0" xfId="18" applyNumberFormat="1" applyFont="1" applyBorder="1"/>
    <xf numFmtId="3" fontId="24" fillId="0" borderId="0" xfId="4" applyNumberFormat="1" applyFont="1" applyBorder="1"/>
    <xf numFmtId="0" fontId="48" fillId="2" borderId="0" xfId="0" applyFont="1" applyFill="1"/>
    <xf numFmtId="10" fontId="48" fillId="2" borderId="0" xfId="0" applyNumberFormat="1" applyFont="1" applyFill="1"/>
    <xf numFmtId="1" fontId="6" fillId="2" borderId="19" xfId="1" applyNumberFormat="1" applyFont="1" applyFill="1" applyBorder="1" applyAlignment="1">
      <alignment horizontal="right"/>
    </xf>
    <xf numFmtId="166" fontId="6" fillId="2" borderId="19" xfId="1" applyNumberFormat="1" applyFont="1" applyFill="1" applyBorder="1" applyAlignment="1">
      <alignment horizontal="right" vertical="center"/>
    </xf>
    <xf numFmtId="10" fontId="6" fillId="0" borderId="17" xfId="1" applyNumberFormat="1" applyFont="1" applyFill="1" applyBorder="1"/>
    <xf numFmtId="10" fontId="6" fillId="0" borderId="0" xfId="1" applyNumberFormat="1" applyFont="1" applyFill="1" applyBorder="1"/>
    <xf numFmtId="10" fontId="6" fillId="0" borderId="20" xfId="1" applyNumberFormat="1" applyFont="1" applyFill="1" applyBorder="1"/>
    <xf numFmtId="166" fontId="6" fillId="0" borderId="18" xfId="3" applyNumberFormat="1" applyFont="1" applyFill="1" applyBorder="1" applyAlignment="1">
      <alignment horizontal="right"/>
    </xf>
    <xf numFmtId="166" fontId="6" fillId="0" borderId="19" xfId="3" applyNumberFormat="1" applyFont="1" applyFill="1" applyBorder="1" applyAlignment="1">
      <alignment horizontal="right"/>
    </xf>
    <xf numFmtId="1" fontId="6" fillId="2" borderId="43" xfId="1" applyNumberFormat="1" applyFont="1" applyFill="1" applyBorder="1" applyAlignment="1">
      <alignment horizontal="right"/>
    </xf>
    <xf numFmtId="164" fontId="3" fillId="2" borderId="0" xfId="0" applyNumberFormat="1" applyFont="1" applyFill="1"/>
    <xf numFmtId="164" fontId="0" fillId="0" borderId="30" xfId="0" applyNumberFormat="1" applyFill="1" applyBorder="1" applyAlignment="1">
      <alignment horizontal="center"/>
    </xf>
    <xf numFmtId="164" fontId="0" fillId="0" borderId="32" xfId="0" applyNumberFormat="1" applyFill="1" applyBorder="1" applyAlignment="1">
      <alignment horizontal="center"/>
    </xf>
    <xf numFmtId="164" fontId="0" fillId="0" borderId="45" xfId="0" applyNumberFormat="1" applyBorder="1" applyAlignment="1">
      <alignment horizontal="center"/>
    </xf>
    <xf numFmtId="0" fontId="3" fillId="2" borderId="0" xfId="0" applyFont="1" applyFill="1"/>
    <xf numFmtId="0" fontId="0" fillId="0" borderId="0" xfId="0"/>
    <xf numFmtId="0" fontId="3" fillId="2" borderId="0" xfId="0" applyFont="1" applyFill="1"/>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164" fontId="15" fillId="2" borderId="27"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0" xfId="0"/>
    <xf numFmtId="0" fontId="3" fillId="2" borderId="0" xfId="0" applyFont="1" applyFill="1"/>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0" fontId="15" fillId="2" borderId="27"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0" xfId="0"/>
    <xf numFmtId="0" fontId="3" fillId="2" borderId="0" xfId="0" applyFont="1" applyFill="1"/>
    <xf numFmtId="0" fontId="21" fillId="0" borderId="24" xfId="0" applyFont="1" applyBorder="1" applyAlignment="1">
      <alignment vertical="center" wrapText="1"/>
    </xf>
    <xf numFmtId="0" fontId="15" fillId="0" borderId="22" xfId="0" applyFont="1" applyFill="1" applyBorder="1" applyAlignment="1">
      <alignment horizontal="center" vertical="center" wrapText="1"/>
    </xf>
    <xf numFmtId="164" fontId="19" fillId="0" borderId="28" xfId="0" applyNumberFormat="1" applyFont="1" applyBorder="1" applyAlignment="1">
      <alignment horizontal="center" vertical="center"/>
    </xf>
    <xf numFmtId="164" fontId="0" fillId="0" borderId="29" xfId="0" applyNumberFormat="1" applyBorder="1" applyAlignment="1">
      <alignment horizontal="center"/>
    </xf>
    <xf numFmtId="164" fontId="0" fillId="0" borderId="31" xfId="0" applyNumberFormat="1" applyBorder="1" applyAlignment="1">
      <alignment horizontal="center"/>
    </xf>
    <xf numFmtId="164" fontId="0" fillId="0" borderId="33" xfId="0" applyNumberFormat="1" applyBorder="1" applyAlignment="1">
      <alignment horizontal="center"/>
    </xf>
    <xf numFmtId="0" fontId="0" fillId="0" borderId="0" xfId="0"/>
    <xf numFmtId="0" fontId="15" fillId="2" borderId="1" xfId="0"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0" fillId="0" borderId="16" xfId="0" applyNumberFormat="1" applyBorder="1" applyAlignment="1">
      <alignment horizontal="center"/>
    </xf>
    <xf numFmtId="164" fontId="0" fillId="0" borderId="15" xfId="0" applyNumberFormat="1" applyBorder="1" applyAlignment="1">
      <alignment horizontal="center"/>
    </xf>
    <xf numFmtId="0" fontId="21" fillId="0" borderId="24" xfId="0" applyFont="1" applyBorder="1" applyAlignment="1">
      <alignment vertical="center" wrapText="1"/>
    </xf>
    <xf numFmtId="164" fontId="0" fillId="0" borderId="26" xfId="0" applyNumberFormat="1" applyBorder="1" applyAlignment="1">
      <alignment horizontal="center"/>
    </xf>
    <xf numFmtId="0" fontId="15" fillId="2" borderId="27" xfId="0" applyFont="1" applyFill="1" applyBorder="1" applyAlignment="1">
      <alignment horizontal="center" vertical="center" wrapText="1"/>
    </xf>
    <xf numFmtId="0" fontId="21" fillId="0" borderId="1" xfId="0" applyFont="1" applyBorder="1" applyAlignment="1">
      <alignment horizontal="center" vertical="center" wrapText="1"/>
    </xf>
    <xf numFmtId="164" fontId="22" fillId="0" borderId="16" xfId="0" applyNumberFormat="1" applyFont="1" applyBorder="1" applyAlignment="1">
      <alignment horizontal="center"/>
    </xf>
    <xf numFmtId="0" fontId="49" fillId="0" borderId="0" xfId="0" applyNumberFormat="1" applyFont="1"/>
    <xf numFmtId="0" fontId="50" fillId="2" borderId="0" xfId="0" applyFont="1" applyFill="1"/>
    <xf numFmtId="0" fontId="3" fillId="2" borderId="0" xfId="0" applyFont="1" applyFill="1" applyAlignment="1">
      <alignment horizontal="center"/>
    </xf>
    <xf numFmtId="0" fontId="23" fillId="2" borderId="0" xfId="0" applyFont="1" applyFill="1" applyAlignment="1">
      <alignment vertical="center"/>
    </xf>
    <xf numFmtId="0" fontId="23" fillId="2" borderId="0" xfId="0" applyFont="1" applyFill="1"/>
    <xf numFmtId="0" fontId="23" fillId="2" borderId="0" xfId="0" quotePrefix="1" applyFont="1" applyFill="1" applyAlignment="1">
      <alignment vertical="center"/>
    </xf>
    <xf numFmtId="0" fontId="48" fillId="0" borderId="0" xfId="0" applyFont="1"/>
    <xf numFmtId="0" fontId="4" fillId="2" borderId="0" xfId="2" applyFont="1" applyFill="1"/>
    <xf numFmtId="0" fontId="54" fillId="0" borderId="27" xfId="0" applyFont="1" applyBorder="1" applyAlignment="1">
      <alignment vertical="center" wrapText="1"/>
    </xf>
    <xf numFmtId="0" fontId="55" fillId="0" borderId="46" xfId="0" applyFont="1" applyBorder="1" applyAlignment="1">
      <alignment vertical="center" wrapText="1"/>
    </xf>
    <xf numFmtId="0" fontId="55" fillId="0" borderId="46" xfId="0" applyFont="1" applyBorder="1" applyAlignment="1">
      <alignment horizontal="center" vertical="center" wrapText="1"/>
    </xf>
    <xf numFmtId="0" fontId="56" fillId="0" borderId="46" xfId="0" applyFont="1" applyBorder="1" applyAlignment="1">
      <alignment vertical="center" wrapText="1"/>
    </xf>
    <xf numFmtId="0" fontId="55" fillId="0" borderId="27" xfId="0" applyFont="1" applyBorder="1" applyAlignment="1">
      <alignment horizontal="center" vertical="center" wrapText="1"/>
    </xf>
    <xf numFmtId="0" fontId="55" fillId="0" borderId="47" xfId="0" applyFont="1" applyBorder="1" applyAlignment="1">
      <alignment vertical="center" wrapText="1"/>
    </xf>
    <xf numFmtId="9" fontId="56" fillId="0" borderId="3" xfId="0" applyNumberFormat="1" applyFont="1" applyBorder="1" applyAlignment="1">
      <alignment horizontal="center" vertical="center" wrapText="1"/>
    </xf>
    <xf numFmtId="0" fontId="55" fillId="0" borderId="48" xfId="0" applyFont="1" applyBorder="1" applyAlignment="1">
      <alignment vertical="center" wrapText="1"/>
    </xf>
    <xf numFmtId="0" fontId="56" fillId="0" borderId="2" xfId="0" applyFont="1" applyBorder="1" applyAlignment="1">
      <alignment horizontal="center" vertical="center" wrapText="1"/>
    </xf>
    <xf numFmtId="172" fontId="3" fillId="2" borderId="0" xfId="0" applyNumberFormat="1" applyFont="1" applyFill="1"/>
    <xf numFmtId="173" fontId="3" fillId="2" borderId="0" xfId="0" applyNumberFormat="1" applyFont="1" applyFill="1"/>
    <xf numFmtId="2" fontId="3" fillId="2" borderId="0" xfId="0" applyNumberFormat="1" applyFont="1" applyFill="1"/>
    <xf numFmtId="0" fontId="55" fillId="0" borderId="0" xfId="0" applyFont="1" applyBorder="1" applyAlignment="1">
      <alignment vertical="center" wrapText="1"/>
    </xf>
    <xf numFmtId="9" fontId="56" fillId="0" borderId="0" xfId="0" applyNumberFormat="1" applyFont="1" applyBorder="1" applyAlignment="1">
      <alignment horizontal="center" vertical="center" wrapText="1"/>
    </xf>
    <xf numFmtId="0" fontId="57" fillId="0" borderId="0" xfId="0" applyFont="1" applyBorder="1" applyAlignment="1">
      <alignment vertical="center" wrapText="1"/>
    </xf>
    <xf numFmtId="2" fontId="55" fillId="0" borderId="0" xfId="0" applyNumberFormat="1" applyFont="1" applyBorder="1" applyAlignment="1">
      <alignment horizontal="left" vertical="top" wrapText="1"/>
    </xf>
    <xf numFmtId="0" fontId="55" fillId="0" borderId="49" xfId="0" applyFont="1" applyBorder="1" applyAlignment="1">
      <alignment horizontal="left" vertical="center" wrapText="1"/>
    </xf>
    <xf numFmtId="0" fontId="55" fillId="0" borderId="50" xfId="0" applyFont="1" applyBorder="1" applyAlignment="1">
      <alignment horizontal="left" vertical="center" wrapText="1"/>
    </xf>
    <xf numFmtId="0" fontId="55" fillId="0" borderId="50" xfId="0" applyFont="1" applyBorder="1" applyAlignment="1">
      <alignment vertical="center" wrapText="1"/>
    </xf>
    <xf numFmtId="0" fontId="59" fillId="0" borderId="46" xfId="0" applyFont="1" applyBorder="1" applyAlignment="1">
      <alignment vertical="center" wrapText="1"/>
    </xf>
    <xf numFmtId="0" fontId="59" fillId="0" borderId="47" xfId="0" applyFont="1" applyBorder="1" applyAlignment="1">
      <alignment vertical="center" wrapText="1"/>
    </xf>
    <xf numFmtId="0" fontId="59" fillId="0" borderId="48" xfId="0" applyFont="1" applyBorder="1" applyAlignment="1">
      <alignmen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0" fontId="59" fillId="0" borderId="48" xfId="0" applyFont="1" applyBorder="1" applyAlignment="1">
      <alignment horizontal="left" vertical="center" wrapText="1"/>
    </xf>
    <xf numFmtId="0" fontId="60" fillId="0" borderId="0" xfId="0" applyFont="1"/>
    <xf numFmtId="0" fontId="4" fillId="2" borderId="0" xfId="2" applyFont="1" applyFill="1" applyAlignment="1">
      <alignment horizontal="left" vertical="center"/>
    </xf>
    <xf numFmtId="0" fontId="51" fillId="2" borderId="0" xfId="0" applyFont="1" applyFill="1" applyAlignment="1">
      <alignment horizontal="left"/>
    </xf>
    <xf numFmtId="0" fontId="23" fillId="2" borderId="0" xfId="0" applyFont="1" applyFill="1" applyAlignment="1">
      <alignment horizontal="left" vertical="center" wrapText="1"/>
    </xf>
    <xf numFmtId="0" fontId="4" fillId="2" borderId="0" xfId="2" applyFont="1" applyFill="1" applyAlignment="1">
      <alignment horizontal="center" vertical="center"/>
    </xf>
    <xf numFmtId="0" fontId="15" fillId="0" borderId="27" xfId="0" applyFont="1" applyFill="1" applyBorder="1" applyAlignment="1">
      <alignment horizontal="center" vertical="center" wrapText="1"/>
    </xf>
    <xf numFmtId="0" fontId="0" fillId="0" borderId="2" xfId="0" applyBorder="1" applyAlignment="1">
      <alignment horizontal="center" vertical="center" wrapText="1"/>
    </xf>
    <xf numFmtId="0" fontId="15" fillId="0" borderId="1" xfId="0" applyFont="1" applyFill="1" applyBorder="1" applyAlignment="1">
      <alignment horizontal="center" vertical="center" wrapText="1"/>
    </xf>
    <xf numFmtId="0" fontId="54" fillId="0" borderId="27" xfId="0" applyFont="1" applyBorder="1" applyAlignment="1">
      <alignment horizontal="left" vertical="center" wrapText="1"/>
    </xf>
    <xf numFmtId="0" fontId="54" fillId="0" borderId="3" xfId="0" applyFont="1" applyBorder="1" applyAlignment="1">
      <alignment horizontal="left" vertical="center" wrapText="1"/>
    </xf>
    <xf numFmtId="0" fontId="54" fillId="0" borderId="2" xfId="0" applyFont="1" applyBorder="1" applyAlignment="1">
      <alignment horizontal="left" vertical="center" wrapText="1"/>
    </xf>
    <xf numFmtId="0" fontId="54" fillId="0" borderId="3" xfId="0" applyFont="1" applyBorder="1" applyAlignment="1">
      <alignment vertical="center" wrapText="1"/>
    </xf>
    <xf numFmtId="0" fontId="54" fillId="0" borderId="2" xfId="0" applyFont="1" applyBorder="1" applyAlignment="1">
      <alignment vertical="center" wrapText="1"/>
    </xf>
    <xf numFmtId="9" fontId="56" fillId="0" borderId="3" xfId="0" applyNumberFormat="1" applyFont="1" applyBorder="1" applyAlignment="1">
      <alignment horizontal="center" vertical="center" wrapText="1"/>
    </xf>
    <xf numFmtId="9" fontId="56" fillId="0" borderId="51" xfId="0" applyNumberFormat="1" applyFont="1" applyBorder="1" applyAlignment="1">
      <alignment horizontal="center" vertical="center" wrapText="1"/>
    </xf>
    <xf numFmtId="9" fontId="56" fillId="0" borderId="52" xfId="0" applyNumberFormat="1" applyFont="1" applyBorder="1" applyAlignment="1">
      <alignment horizontal="center" vertical="center" wrapText="1"/>
    </xf>
    <xf numFmtId="0" fontId="54" fillId="0" borderId="27" xfId="0" applyFont="1" applyBorder="1" applyAlignment="1">
      <alignment vertical="center" wrapText="1"/>
    </xf>
    <xf numFmtId="9" fontId="56" fillId="0" borderId="53" xfId="0" applyNumberFormat="1" applyFont="1" applyBorder="1" applyAlignment="1">
      <alignment horizontal="center" vertical="center" wrapText="1"/>
    </xf>
    <xf numFmtId="0" fontId="14" fillId="2" borderId="0" xfId="0" applyFont="1" applyFill="1" applyAlignment="1">
      <alignment horizontal="left" wrapText="1"/>
    </xf>
    <xf numFmtId="0" fontId="9" fillId="2" borderId="11" xfId="0" applyFont="1" applyFill="1" applyBorder="1" applyAlignment="1">
      <alignment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9" xfId="0" applyFont="1" applyFill="1" applyBorder="1" applyAlignment="1">
      <alignment vertical="center" wrapText="1"/>
    </xf>
  </cellXfs>
  <cellStyles count="303">
    <cellStyle name="20% - Accent1 2" xfId="28"/>
    <cellStyle name="20% - Accent1 2 2" xfId="29"/>
    <cellStyle name="20% - Accent1 3" xfId="30"/>
    <cellStyle name="20% - Accent1 4" xfId="31"/>
    <cellStyle name="20% - Accent2 2" xfId="32"/>
    <cellStyle name="20% - Accent2 2 2" xfId="33"/>
    <cellStyle name="20% - Accent2 3" xfId="34"/>
    <cellStyle name="20% - Accent2 4" xfId="35"/>
    <cellStyle name="20% - Accent3 2" xfId="36"/>
    <cellStyle name="20% - Accent3 2 2" xfId="37"/>
    <cellStyle name="20% - Accent3 3" xfId="38"/>
    <cellStyle name="20% - Accent3 4" xfId="39"/>
    <cellStyle name="20% - Accent4 2" xfId="40"/>
    <cellStyle name="20% - Accent4 2 2" xfId="41"/>
    <cellStyle name="20% - Accent4 3" xfId="42"/>
    <cellStyle name="20% - Accent4 4" xfId="43"/>
    <cellStyle name="20% - Accent5 2" xfId="44"/>
    <cellStyle name="20% - Accent5 2 2" xfId="45"/>
    <cellStyle name="20% - Accent5 3" xfId="46"/>
    <cellStyle name="20% - Accent5 4" xfId="47"/>
    <cellStyle name="20% - Accent6 2" xfId="48"/>
    <cellStyle name="20% - Accent6 2 2" xfId="49"/>
    <cellStyle name="20% - Accent6 3" xfId="50"/>
    <cellStyle name="20% - Accent6 4" xfId="51"/>
    <cellStyle name="40% - Accent1 2" xfId="52"/>
    <cellStyle name="40% - Accent1 2 2" xfId="53"/>
    <cellStyle name="40% - Accent1 3" xfId="54"/>
    <cellStyle name="40% - Accent1 4" xfId="55"/>
    <cellStyle name="40% - Accent2 2" xfId="56"/>
    <cellStyle name="40% - Accent2 2 2" xfId="57"/>
    <cellStyle name="40% - Accent2 3" xfId="58"/>
    <cellStyle name="40% - Accent2 4" xfId="59"/>
    <cellStyle name="40% - Accent3 2" xfId="60"/>
    <cellStyle name="40% - Accent3 2 2" xfId="61"/>
    <cellStyle name="40% - Accent3 3" xfId="62"/>
    <cellStyle name="40% - Accent3 4" xfId="63"/>
    <cellStyle name="40% - Accent4 2" xfId="64"/>
    <cellStyle name="40% - Accent4 2 2" xfId="65"/>
    <cellStyle name="40% - Accent4 3" xfId="66"/>
    <cellStyle name="40% - Accent4 4" xfId="67"/>
    <cellStyle name="40% - Accent5 2" xfId="68"/>
    <cellStyle name="40% - Accent5 2 2" xfId="69"/>
    <cellStyle name="40% - Accent5 3" xfId="70"/>
    <cellStyle name="40% - Accent5 4" xfId="71"/>
    <cellStyle name="40% - Accent6 2" xfId="72"/>
    <cellStyle name="40% - Accent6 2 2" xfId="73"/>
    <cellStyle name="40% - Accent6 3" xfId="74"/>
    <cellStyle name="40% - Accent6 4" xfId="75"/>
    <cellStyle name="60% - Accent1 2" xfId="76"/>
    <cellStyle name="60% - Accent2 2" xfId="77"/>
    <cellStyle name="60% - Accent3 2" xfId="78"/>
    <cellStyle name="60% - Accent4 2" xfId="79"/>
    <cellStyle name="60% - Accent5 2" xfId="80"/>
    <cellStyle name="60% - Accent6 2" xfId="81"/>
    <cellStyle name="Accent1 2" xfId="82"/>
    <cellStyle name="Accent2 2" xfId="83"/>
    <cellStyle name="Accent3 2" xfId="84"/>
    <cellStyle name="Accent4 2" xfId="85"/>
    <cellStyle name="Accent5 2" xfId="86"/>
    <cellStyle name="Accent6 2" xfId="87"/>
    <cellStyle name="Bad 2" xfId="88"/>
    <cellStyle name="Calculation 2" xfId="89"/>
    <cellStyle name="Check Cell 2" xfId="90"/>
    <cellStyle name="Comma" xfId="3" builtinId="3"/>
    <cellStyle name="Comma [0] 25" xfId="19"/>
    <cellStyle name="Comma 10" xfId="220"/>
    <cellStyle name="Comma 11" xfId="237"/>
    <cellStyle name="Comma 12" xfId="245"/>
    <cellStyle name="Comma 13" xfId="248"/>
    <cellStyle name="Comma 14" xfId="275"/>
    <cellStyle name="Comma 15" xfId="278"/>
    <cellStyle name="Comma 16" xfId="239"/>
    <cellStyle name="Comma 17" xfId="240"/>
    <cellStyle name="Comma 18" xfId="241"/>
    <cellStyle name="Comma 2" xfId="91"/>
    <cellStyle name="Comma 2 2" xfId="92"/>
    <cellStyle name="Comma 2 2 2" xfId="93"/>
    <cellStyle name="Comma 2 3" xfId="94"/>
    <cellStyle name="Comma 2 3 2" xfId="95"/>
    <cellStyle name="Comma 2 4" xfId="96"/>
    <cellStyle name="Comma 2 4 2" xfId="97"/>
    <cellStyle name="Comma 2 5" xfId="98"/>
    <cellStyle name="Comma 2 5 2" xfId="227"/>
    <cellStyle name="Comma 2 5 2 2" xfId="264"/>
    <cellStyle name="Comma 2 5 2 3" xfId="294"/>
    <cellStyle name="Comma 2 5 3" xfId="251"/>
    <cellStyle name="Comma 2 5 4" xfId="281"/>
    <cellStyle name="Comma 2 6" xfId="99"/>
    <cellStyle name="Comma 2 7" xfId="100"/>
    <cellStyle name="Comma 2 8" xfId="101"/>
    <cellStyle name="Comma 3" xfId="102"/>
    <cellStyle name="Comma 3 2" xfId="103"/>
    <cellStyle name="Comma 3 3" xfId="104"/>
    <cellStyle name="Comma 3 3 2" xfId="229"/>
    <cellStyle name="Comma 3 3 2 2" xfId="266"/>
    <cellStyle name="Comma 3 3 2 3" xfId="296"/>
    <cellStyle name="Comma 3 3 3" xfId="253"/>
    <cellStyle name="Comma 3 3 4" xfId="283"/>
    <cellStyle name="Comma 3 4" xfId="228"/>
    <cellStyle name="Comma 3 4 2" xfId="265"/>
    <cellStyle name="Comma 3 4 3" xfId="295"/>
    <cellStyle name="Comma 3 5" xfId="252"/>
    <cellStyle name="Comma 3 6" xfId="282"/>
    <cellStyle name="Comma 4" xfId="105"/>
    <cellStyle name="Comma 4 2" xfId="106"/>
    <cellStyle name="Comma 5" xfId="107"/>
    <cellStyle name="Comma 5 2" xfId="108"/>
    <cellStyle name="Comma 6" xfId="109"/>
    <cellStyle name="Comma 7" xfId="23"/>
    <cellStyle name="Comma 8" xfId="236"/>
    <cellStyle name="Comma 9" xfId="238"/>
    <cellStyle name="Explanatory Text 2" xfId="110"/>
    <cellStyle name="Good 2" xfId="111"/>
    <cellStyle name="Heading" xfId="7"/>
    <cellStyle name="Heading 1 2" xfId="112"/>
    <cellStyle name="Heading 2 2" xfId="113"/>
    <cellStyle name="Heading 3 2" xfId="114"/>
    <cellStyle name="Heading 4 2" xfId="115"/>
    <cellStyle name="Hyperlink" xfId="2" builtinId="8"/>
    <cellStyle name="Hyperlink 2" xfId="27"/>
    <cellStyle name="Hyperlink 3" xfId="218"/>
    <cellStyle name="Hyperlink 4" xfId="222"/>
    <cellStyle name="Hyperlink 5" xfId="244"/>
    <cellStyle name="Input 2" xfId="116"/>
    <cellStyle name="Linked Cell 2" xfId="117"/>
    <cellStyle name="Meta" xfId="8"/>
    <cellStyle name="Neutral 2" xfId="118"/>
    <cellStyle name="Normal" xfId="0" builtinId="0"/>
    <cellStyle name="Normal 10" xfId="119"/>
    <cellStyle name="Normal 10 2" xfId="120"/>
    <cellStyle name="Normal 10 3" xfId="121"/>
    <cellStyle name="Normal 10 4" xfId="219"/>
    <cellStyle name="Normal 10 4 2" xfId="235"/>
    <cellStyle name="Normal 10 4 2 2" xfId="272"/>
    <cellStyle name="Normal 10 4 2 3" xfId="302"/>
    <cellStyle name="Normal 10 4 3" xfId="259"/>
    <cellStyle name="Normal 10 4 4" xfId="289"/>
    <cellStyle name="Normal 11" xfId="122"/>
    <cellStyle name="Normal 11 2" xfId="123"/>
    <cellStyle name="Normal 12" xfId="124"/>
    <cellStyle name="Normal 12 2" xfId="125"/>
    <cellStyle name="Normal 13" xfId="126"/>
    <cellStyle name="Normal 14" xfId="127"/>
    <cellStyle name="Normal 14 2" xfId="128"/>
    <cellStyle name="Normal 15" xfId="129"/>
    <cellStyle name="Normal 16" xfId="130"/>
    <cellStyle name="Normal 17" xfId="131"/>
    <cellStyle name="Normal 18" xfId="132"/>
    <cellStyle name="Normal 18 2" xfId="133"/>
    <cellStyle name="Normal 19" xfId="134"/>
    <cellStyle name="Normal 2" xfId="9"/>
    <cellStyle name="Normal 2 10" xfId="246"/>
    <cellStyle name="Normal 2 11" xfId="276"/>
    <cellStyle name="Normal 2 2" xfId="20"/>
    <cellStyle name="Normal 2 2 2" xfId="135"/>
    <cellStyle name="Normal 2 3" xfId="22"/>
    <cellStyle name="Normal 2 3 2" xfId="136"/>
    <cellStyle name="Normal 2 4" xfId="137"/>
    <cellStyle name="Normal 2 4 2" xfId="138"/>
    <cellStyle name="Normal 2 5" xfId="139"/>
    <cellStyle name="Normal 2 5 2" xfId="230"/>
    <cellStyle name="Normal 2 5 2 2" xfId="267"/>
    <cellStyle name="Normal 2 5 2 3" xfId="297"/>
    <cellStyle name="Normal 2 5 3" xfId="254"/>
    <cellStyle name="Normal 2 5 4" xfId="284"/>
    <cellStyle name="Normal 2 6" xfId="140"/>
    <cellStyle name="Normal 2 7" xfId="141"/>
    <cellStyle name="Normal 2 8" xfId="142"/>
    <cellStyle name="Normal 2 9" xfId="223"/>
    <cellStyle name="Normal 2 9 2" xfId="260"/>
    <cellStyle name="Normal 2 9 3" xfId="290"/>
    <cellStyle name="Normal 20" xfId="143"/>
    <cellStyle name="Normal 21" xfId="215"/>
    <cellStyle name="Normal 21 2" xfId="234"/>
    <cellStyle name="Normal 21 2 2" xfId="271"/>
    <cellStyle name="Normal 21 2 3" xfId="301"/>
    <cellStyle name="Normal 21 3" xfId="258"/>
    <cellStyle name="Normal 21 4" xfId="288"/>
    <cellStyle name="Normal 22" xfId="216"/>
    <cellStyle name="Normal 23" xfId="6"/>
    <cellStyle name="Normal 24" xfId="242"/>
    <cellStyle name="Normal 25" xfId="273"/>
    <cellStyle name="Normal 3" xfId="4"/>
    <cellStyle name="Normal 3 2" xfId="17"/>
    <cellStyle name="Normal 3 2 2" xfId="144"/>
    <cellStyle name="Normal 3 3" xfId="145"/>
    <cellStyle name="Normal 3 3 2" xfId="146"/>
    <cellStyle name="Normal 3 3 3" xfId="147"/>
    <cellStyle name="Normal 3 4" xfId="148"/>
    <cellStyle name="Normal 3 4 2" xfId="149"/>
    <cellStyle name="Normal 3 5" xfId="150"/>
    <cellStyle name="Normal 3 5 2" xfId="151"/>
    <cellStyle name="Normal 3 6" xfId="152"/>
    <cellStyle name="Normal 3 7" xfId="153"/>
    <cellStyle name="Normal 3 8" xfId="154"/>
    <cellStyle name="Normal 3 9" xfId="217"/>
    <cellStyle name="Normal 4" xfId="16"/>
    <cellStyle name="Normal 4 10" xfId="249"/>
    <cellStyle name="Normal 4 11" xfId="279"/>
    <cellStyle name="Normal 4 2" xfId="155"/>
    <cellStyle name="Normal 4 2 2" xfId="156"/>
    <cellStyle name="Normal 4 3" xfId="157"/>
    <cellStyle name="Normal 4 3 2" xfId="158"/>
    <cellStyle name="Normal 4 4" xfId="159"/>
    <cellStyle name="Normal 4 4 2" xfId="160"/>
    <cellStyle name="Normal 4 5" xfId="161"/>
    <cellStyle name="Normal 4 6" xfId="162"/>
    <cellStyle name="Normal 4 7" xfId="163"/>
    <cellStyle name="Normal 4 8" xfId="164"/>
    <cellStyle name="Normal 4 9" xfId="225"/>
    <cellStyle name="Normal 4 9 2" xfId="262"/>
    <cellStyle name="Normal 4 9 3" xfId="292"/>
    <cellStyle name="Normal 5" xfId="21"/>
    <cellStyle name="Normal 5 10" xfId="280"/>
    <cellStyle name="Normal 5 2" xfId="165"/>
    <cellStyle name="Normal 5 2 2" xfId="166"/>
    <cellStyle name="Normal 5 3" xfId="167"/>
    <cellStyle name="Normal 5 3 2" xfId="168"/>
    <cellStyle name="Normal 5 4" xfId="169"/>
    <cellStyle name="Normal 5 4 2" xfId="170"/>
    <cellStyle name="Normal 5 5" xfId="171"/>
    <cellStyle name="Normal 5 5 2" xfId="231"/>
    <cellStyle name="Normal 5 5 2 2" xfId="268"/>
    <cellStyle name="Normal 5 5 2 3" xfId="298"/>
    <cellStyle name="Normal 5 5 3" xfId="255"/>
    <cellStyle name="Normal 5 5 4" xfId="285"/>
    <cellStyle name="Normal 5 6" xfId="172"/>
    <cellStyle name="Normal 5 7" xfId="173"/>
    <cellStyle name="Normal 5 8" xfId="226"/>
    <cellStyle name="Normal 5 8 2" xfId="263"/>
    <cellStyle name="Normal 5 8 3" xfId="293"/>
    <cellStyle name="Normal 5 9" xfId="250"/>
    <cellStyle name="Normal 6" xfId="24"/>
    <cellStyle name="Normal 6 2" xfId="174"/>
    <cellStyle name="Normal 6 2 2" xfId="175"/>
    <cellStyle name="Normal 6 3" xfId="176"/>
    <cellStyle name="Normal 6 4" xfId="177"/>
    <cellStyle name="Normal 6 5" xfId="178"/>
    <cellStyle name="Normal 7" xfId="25"/>
    <cellStyle name="Normal 7 2" xfId="179"/>
    <cellStyle name="Normal 7 3" xfId="180"/>
    <cellStyle name="Normal 7 4" xfId="181"/>
    <cellStyle name="Normal 8" xfId="26"/>
    <cellStyle name="Normal 8 2" xfId="182"/>
    <cellStyle name="Normal 8 3" xfId="183"/>
    <cellStyle name="Normal 9" xfId="184"/>
    <cellStyle name="Normal 9 2" xfId="185"/>
    <cellStyle name="Note 2" xfId="186"/>
    <cellStyle name="Note 2 2" xfId="187"/>
    <cellStyle name="Note 3" xfId="188"/>
    <cellStyle name="Note 3 2" xfId="189"/>
    <cellStyle name="Note 4" xfId="190"/>
    <cellStyle name="Note 4 2" xfId="191"/>
    <cellStyle name="Note 5" xfId="192"/>
    <cellStyle name="Note 6" xfId="193"/>
    <cellStyle name="Note 7" xfId="194"/>
    <cellStyle name="Number [0.0]" xfId="10"/>
    <cellStyle name="Number [0.00]" xfId="11"/>
    <cellStyle name="Number [0]" xfId="12"/>
    <cellStyle name="Output 2" xfId="195"/>
    <cellStyle name="Percent" xfId="1" builtinId="5"/>
    <cellStyle name="Percent 10" xfId="274"/>
    <cellStyle name="Percent 2" xfId="13"/>
    <cellStyle name="Percent 2 10" xfId="247"/>
    <cellStyle name="Percent 2 11" xfId="277"/>
    <cellStyle name="Percent 2 2" xfId="196"/>
    <cellStyle name="Percent 2 2 2" xfId="197"/>
    <cellStyle name="Percent 2 3" xfId="198"/>
    <cellStyle name="Percent 2 3 2" xfId="199"/>
    <cellStyle name="Percent 2 4" xfId="200"/>
    <cellStyle name="Percent 2 4 2" xfId="201"/>
    <cellStyle name="Percent 2 5" xfId="202"/>
    <cellStyle name="Percent 2 5 2" xfId="232"/>
    <cellStyle name="Percent 2 5 2 2" xfId="269"/>
    <cellStyle name="Percent 2 5 2 3" xfId="299"/>
    <cellStyle name="Percent 2 5 3" xfId="256"/>
    <cellStyle name="Percent 2 5 4" xfId="286"/>
    <cellStyle name="Percent 2 6" xfId="203"/>
    <cellStyle name="Percent 2 7" xfId="204"/>
    <cellStyle name="Percent 2 8" xfId="205"/>
    <cellStyle name="Percent 2 9" xfId="224"/>
    <cellStyle name="Percent 2 9 2" xfId="261"/>
    <cellStyle name="Percent 2 9 3" xfId="291"/>
    <cellStyle name="Percent 3" xfId="5"/>
    <cellStyle name="Percent 3 2" xfId="18"/>
    <cellStyle name="Percent 3 3" xfId="206"/>
    <cellStyle name="Percent 3 3 2" xfId="233"/>
    <cellStyle name="Percent 3 3 2 2" xfId="270"/>
    <cellStyle name="Percent 3 3 2 3" xfId="300"/>
    <cellStyle name="Percent 3 3 3" xfId="257"/>
    <cellStyle name="Percent 3 3 4" xfId="287"/>
    <cellStyle name="Percent 4" xfId="207"/>
    <cellStyle name="Percent 4 2" xfId="208"/>
    <cellStyle name="Percent 5" xfId="209"/>
    <cellStyle name="Percent 5 2" xfId="210"/>
    <cellStyle name="Percent 6" xfId="211"/>
    <cellStyle name="Percent 7" xfId="212"/>
    <cellStyle name="Percent 8" xfId="15"/>
    <cellStyle name="Percent 9" xfId="243"/>
    <cellStyle name="Section 1" xfId="14"/>
    <cellStyle name="Source_1_1" xfId="221"/>
    <cellStyle name="Total 2" xfId="213"/>
    <cellStyle name="Warning Text 2" xfId="214"/>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171CF5"/>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10.xml"/><Relationship Id="rId23" Type="http://schemas.openxmlformats.org/officeDocument/2006/relationships/customXml" Target="../customXml/item2.xml"/><Relationship Id="rId10" Type="http://schemas.openxmlformats.org/officeDocument/2006/relationships/chartsheet" Target="chartsheets/sheet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Lit>
          </c:val>
        </c:ser>
        <c:ser>
          <c:idx val="1"/>
          <c:order val="2"/>
          <c:tx>
            <c:v>Forecast expenditure (£m) - Accreditations that have not yet received payment as at 31.05.2014</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Lit>
          </c:val>
        </c:ser>
        <c:dLbls>
          <c:showLegendKey val="0"/>
          <c:showVal val="0"/>
          <c:showCatName val="0"/>
          <c:showSerName val="0"/>
          <c:showPercent val="0"/>
          <c:showBubbleSize val="0"/>
        </c:dLbls>
        <c:gapWidth val="150"/>
        <c:overlap val="100"/>
        <c:axId val="87968768"/>
        <c:axId val="8799961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c:v>43.7</c:v>
              </c:pt>
              <c:pt idx="18">
                <c:v>49</c:v>
              </c:pt>
              <c:pt idx="21">
                <c:v>54.2</c:v>
              </c:pt>
              <c:pt idx="24">
                <c:v>59.9</c:v>
              </c:pt>
              <c:pt idx="27">
                <c:v>66.2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c:v>52.5</c:v>
              </c:pt>
              <c:pt idx="18">
                <c:v>58.8</c:v>
              </c:pt>
              <c:pt idx="21">
                <c:v>65.099999999999994</c:v>
              </c:pt>
              <c:pt idx="24">
                <c:v>71.8</c:v>
              </c:pt>
              <c:pt idx="27">
                <c:v>79.400000000000006</c:v>
              </c:pt>
            </c:numLit>
          </c:val>
          <c:smooth val="0"/>
        </c:ser>
        <c:dLbls>
          <c:showLegendKey val="0"/>
          <c:showVal val="0"/>
          <c:showCatName val="0"/>
          <c:showSerName val="0"/>
          <c:showPercent val="0"/>
          <c:showBubbleSize val="0"/>
        </c:dLbls>
        <c:marker val="1"/>
        <c:smooth val="0"/>
        <c:axId val="87968768"/>
        <c:axId val="87999616"/>
      </c:lineChart>
      <c:catAx>
        <c:axId val="87968768"/>
        <c:scaling>
          <c:orientation val="minMax"/>
        </c:scaling>
        <c:delete val="0"/>
        <c:axPos val="b"/>
        <c:majorTickMark val="out"/>
        <c:minorTickMark val="none"/>
        <c:tickLblPos val="nextTo"/>
        <c:txPr>
          <a:bodyPr rot="-5400000" vert="horz"/>
          <a:lstStyle/>
          <a:p>
            <a:pPr>
              <a:defRPr sz="900"/>
            </a:pPr>
            <a:endParaRPr lang="en-US"/>
          </a:p>
        </c:txPr>
        <c:crossAx val="87999616"/>
        <c:crosses val="autoZero"/>
        <c:auto val="1"/>
        <c:lblAlgn val="ctr"/>
        <c:lblOffset val="100"/>
        <c:noMultiLvlLbl val="0"/>
      </c:catAx>
      <c:valAx>
        <c:axId val="87999616"/>
        <c:scaling>
          <c:orientation val="minMax"/>
        </c:scaling>
        <c:delete val="0"/>
        <c:axPos val="l"/>
        <c:majorGridlines/>
        <c:numFmt formatCode="&quot;£&quot;#,##0" sourceLinked="0"/>
        <c:majorTickMark val="out"/>
        <c:minorTickMark val="none"/>
        <c:tickLblPos val="nextTo"/>
        <c:crossAx val="87968768"/>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"Solid biomass CHP systems forecast expenditure, as at 31.01.2016"</c:f>
          <c:strCache>
            <c:ptCount val="1"/>
            <c:pt idx="0">
              <c:v>Solid biomass CHP systems forecast expenditure, as at 31.01.2016</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0.1</c:v>
              </c:pt>
              <c:pt idx="2">
                <c:v>0.2</c:v>
              </c:pt>
              <c:pt idx="3">
                <c:v>0.19546991506849312</c:v>
              </c:pt>
              <c:pt idx="4">
                <c:v>0.2204953939726027</c:v>
              </c:pt>
              <c:pt idx="5">
                <c:v>0.21448863153193973</c:v>
              </c:pt>
              <c:pt idx="6">
                <c:v>0.44671775958211513</c:v>
              </c:pt>
              <c:pt idx="7">
                <c:v>0.32157178543237258</c:v>
              </c:pt>
              <c:pt idx="8">
                <c:v>0.6042443982144291</c:v>
              </c:pt>
              <c:pt idx="9">
                <c:v>0.89617196849403269</c:v>
              </c:pt>
              <c:pt idx="10">
                <c:v>1.2494234112991802</c:v>
              </c:pt>
              <c:pt idx="11">
                <c:v>1.2847148460840132</c:v>
              </c:pt>
              <c:pt idx="12">
                <c:v>2.4422235187193935</c:v>
              </c:pt>
              <c:pt idx="13">
                <c:v>4.8479752340366931</c:v>
              </c:pt>
              <c:pt idx="14">
                <c:v>6.3333256436080871</c:v>
              </c:pt>
              <c:pt idx="15">
                <c:v>7.6662978292885242</c:v>
              </c:pt>
              <c:pt idx="16">
                <c:v>10.031734827374096</c:v>
              </c:pt>
              <c:pt idx="17">
                <c:v>7.1358013580306006</c:v>
              </c:pt>
              <c:pt idx="18">
                <c:v>11.58</c:v>
              </c:pt>
              <c:pt idx="19">
                <c:v>12.29</c:v>
              </c:pt>
              <c:pt idx="20">
                <c:v>17.102172977286887</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6.4101306045888313E-3</c:v>
              </c:pt>
              <c:pt idx="11">
                <c:v>0.31273697251468807</c:v>
              </c:pt>
              <c:pt idx="12">
                <c:v>0.31333925770459436</c:v>
              </c:pt>
              <c:pt idx="13">
                <c:v>0.31352210775886036</c:v>
              </c:pt>
              <c:pt idx="14">
                <c:v>0.31359701329246964</c:v>
              </c:pt>
              <c:pt idx="15">
                <c:v>0</c:v>
              </c:pt>
              <c:pt idx="16">
                <c:v>6.6640320352157221E-3</c:v>
              </c:pt>
              <c:pt idx="17">
                <c:v>0</c:v>
              </c:pt>
              <c:pt idx="18">
                <c:v>0</c:v>
              </c:pt>
              <c:pt idx="19">
                <c:v>0.84</c:v>
              </c:pt>
              <c:pt idx="20">
                <c:v>0.84233999999999998</c:v>
              </c:pt>
            </c:numLit>
          </c:val>
        </c:ser>
        <c:ser>
          <c:idx val="1"/>
          <c:order val="2"/>
          <c:tx>
            <c:v>Forecast expenditure (£m) - Accreditations that have not yet received payment as at 31.01.2016</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dLbls>
          <c:showLegendKey val="0"/>
          <c:showVal val="0"/>
          <c:showCatName val="0"/>
          <c:showSerName val="0"/>
          <c:showPercent val="0"/>
          <c:showBubbleSize val="0"/>
        </c:dLbls>
        <c:gapWidth val="150"/>
        <c:overlap val="100"/>
        <c:axId val="115233536"/>
        <c:axId val="11523545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1"/>
              <c:pt idx="2">
                <c:v>17.899999999999999</c:v>
              </c:pt>
              <c:pt idx="5">
                <c:v>18.8</c:v>
              </c:pt>
              <c:pt idx="8">
                <c:v>19.7</c:v>
              </c:pt>
              <c:pt idx="11">
                <c:v>22.8</c:v>
              </c:pt>
              <c:pt idx="14">
                <c:v>30.3</c:v>
              </c:pt>
              <c:pt idx="17">
                <c:v>37.799999999999997</c:v>
              </c:pt>
              <c:pt idx="20">
                <c:v>45.3</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1"/>
              <c:pt idx="2">
                <c:v>26.9</c:v>
              </c:pt>
              <c:pt idx="5">
                <c:v>28.2</c:v>
              </c:pt>
              <c:pt idx="8">
                <c:v>29.6</c:v>
              </c:pt>
              <c:pt idx="11">
                <c:v>34.200000000000003</c:v>
              </c:pt>
              <c:pt idx="14">
                <c:v>45.5</c:v>
              </c:pt>
              <c:pt idx="17">
                <c:v>56.7</c:v>
              </c:pt>
              <c:pt idx="20">
                <c:v>68</c:v>
              </c:pt>
            </c:numLit>
          </c:val>
          <c:smooth val="0"/>
        </c:ser>
        <c:dLbls>
          <c:showLegendKey val="0"/>
          <c:showVal val="0"/>
          <c:showCatName val="0"/>
          <c:showSerName val="0"/>
          <c:showPercent val="0"/>
          <c:showBubbleSize val="0"/>
        </c:dLbls>
        <c:marker val="1"/>
        <c:smooth val="0"/>
        <c:axId val="115233536"/>
        <c:axId val="115235456"/>
      </c:lineChart>
      <c:catAx>
        <c:axId val="115233536"/>
        <c:scaling>
          <c:orientation val="minMax"/>
        </c:scaling>
        <c:delete val="0"/>
        <c:axPos val="b"/>
        <c:majorTickMark val="out"/>
        <c:minorTickMark val="none"/>
        <c:tickLblPos val="nextTo"/>
        <c:txPr>
          <a:bodyPr rot="-5400000" vert="horz"/>
          <a:lstStyle/>
          <a:p>
            <a:pPr>
              <a:defRPr sz="900"/>
            </a:pPr>
            <a:endParaRPr lang="en-US"/>
          </a:p>
        </c:txPr>
        <c:crossAx val="115235456"/>
        <c:crosses val="autoZero"/>
        <c:auto val="1"/>
        <c:lblAlgn val="ctr"/>
        <c:lblOffset val="100"/>
        <c:noMultiLvlLbl val="0"/>
      </c:catAx>
      <c:valAx>
        <c:axId val="115235456"/>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115233536"/>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"Deep geothermal plants forecast expenditure, as at 31.01.2016"</c:f>
          <c:strCache>
            <c:ptCount val="1"/>
            <c:pt idx="0">
              <c:v>Deep geothermal plants forecast expenditure, as at 31.01.2016</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ser>
          <c:idx val="1"/>
          <c:order val="2"/>
          <c:tx>
            <c:v>Forecast expenditure (£m) - Accreditations that have not yet received payment as at 31.01.2016</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dLbls>
          <c:showLegendKey val="0"/>
          <c:showVal val="0"/>
          <c:showCatName val="0"/>
          <c:showSerName val="0"/>
          <c:showPercent val="0"/>
          <c:showBubbleSize val="0"/>
        </c:dLbls>
        <c:gapWidth val="150"/>
        <c:overlap val="100"/>
        <c:axId val="115620480"/>
        <c:axId val="115626752"/>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21"/>
              <c:pt idx="2">
                <c:v>3.9</c:v>
              </c:pt>
              <c:pt idx="5">
                <c:v>4.7</c:v>
              </c:pt>
              <c:pt idx="8">
                <c:v>5.5</c:v>
              </c:pt>
              <c:pt idx="11">
                <c:v>6.5</c:v>
              </c:pt>
              <c:pt idx="14">
                <c:v>7.5</c:v>
              </c:pt>
              <c:pt idx="17">
                <c:v>8.6</c:v>
              </c:pt>
              <c:pt idx="20">
                <c:v>9.8000000000000007</c:v>
              </c:pt>
            </c:numLit>
          </c:val>
          <c:smooth val="0"/>
        </c:ser>
        <c:dLbls>
          <c:showLegendKey val="0"/>
          <c:showVal val="0"/>
          <c:showCatName val="0"/>
          <c:showSerName val="0"/>
          <c:showPercent val="0"/>
          <c:showBubbleSize val="0"/>
        </c:dLbls>
        <c:marker val="1"/>
        <c:smooth val="0"/>
        <c:axId val="115620480"/>
        <c:axId val="115626752"/>
      </c:lineChart>
      <c:catAx>
        <c:axId val="115620480"/>
        <c:scaling>
          <c:orientation val="minMax"/>
        </c:scaling>
        <c:delete val="0"/>
        <c:axPos val="b"/>
        <c:majorTickMark val="out"/>
        <c:minorTickMark val="none"/>
        <c:tickLblPos val="nextTo"/>
        <c:txPr>
          <a:bodyPr rot="-5400000" vert="horz"/>
          <a:lstStyle/>
          <a:p>
            <a:pPr>
              <a:defRPr sz="900"/>
            </a:pPr>
            <a:endParaRPr lang="en-US"/>
          </a:p>
        </c:txPr>
        <c:crossAx val="115626752"/>
        <c:crosses val="autoZero"/>
        <c:auto val="1"/>
        <c:lblAlgn val="ctr"/>
        <c:lblOffset val="100"/>
        <c:noMultiLvlLbl val="0"/>
      </c:catAx>
      <c:valAx>
        <c:axId val="115626752"/>
        <c:scaling>
          <c:orientation val="minMax"/>
        </c:scaling>
        <c:delete val="0"/>
        <c:axPos val="l"/>
        <c:majorGridlines/>
        <c:title>
          <c:tx>
            <c:rich>
              <a:bodyPr rot="-5400000" vert="horz"/>
              <a:lstStyle/>
              <a:p>
                <a:pPr>
                  <a:defRPr sz="1200"/>
                </a:pPr>
                <a:r>
                  <a:rPr lang="en-GB" sz="1200"/>
                  <a:t>£ million</a:t>
                </a:r>
              </a:p>
            </c:rich>
          </c:tx>
          <c:layout/>
          <c:overlay val="0"/>
        </c:title>
        <c:numFmt formatCode="#,##0" sourceLinked="0"/>
        <c:majorTickMark val="out"/>
        <c:minorTickMark val="none"/>
        <c:tickLblPos val="nextTo"/>
        <c:crossAx val="115620480"/>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31.01.2016"</c:f>
          <c:strCache>
            <c:ptCount val="1"/>
            <c:pt idx="0">
              <c:v>Air source heat pumps forecast expenditure, as at 31.01.2016</c:v>
            </c:pt>
          </c:strCache>
        </c:strRef>
      </c:tx>
      <c:layout/>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ser>
        <c:ser>
          <c:idx val="2"/>
          <c:order val="1"/>
          <c:tx>
            <c:v>Forecast expenditure (£m) - Full applications</c:v>
          </c:tx>
          <c:spPr>
            <a:solidFill>
              <a:srgbClr val="FFC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0.01</c:v>
              </c:pt>
              <c:pt idx="3">
                <c:v>6.4564909876034197E-3</c:v>
              </c:pt>
              <c:pt idx="4">
                <c:v>6.7013029636084553E-3</c:v>
              </c:pt>
              <c:pt idx="5">
                <c:v>3.8138565695292597E-3</c:v>
              </c:pt>
              <c:pt idx="6">
                <c:v>1.6154287937717157E-2</c:v>
              </c:pt>
              <c:pt idx="7">
                <c:v>1.9055034151700588E-2</c:v>
              </c:pt>
              <c:pt idx="8">
                <c:v>3.2565416312993964E-2</c:v>
              </c:pt>
              <c:pt idx="9">
                <c:v>3.3904117441635601E-2</c:v>
              </c:pt>
              <c:pt idx="10">
                <c:v>4.0267195993092642E-2</c:v>
              </c:pt>
              <c:pt idx="11">
                <c:v>5.1785649835278294E-2</c:v>
              </c:pt>
              <c:pt idx="12">
                <c:v>4.9223409378728752E-2</c:v>
              </c:pt>
              <c:pt idx="13">
                <c:v>4.9782072353041953E-2</c:v>
              </c:pt>
              <c:pt idx="14">
                <c:v>4.8965295335063407E-2</c:v>
              </c:pt>
              <c:pt idx="15">
                <c:v>5.4781736543756079E-2</c:v>
              </c:pt>
              <c:pt idx="16">
                <c:v>6.3005014794003875E-2</c:v>
              </c:pt>
              <c:pt idx="17">
                <c:v>3.3772387921994253E-2</c:v>
              </c:pt>
              <c:pt idx="18">
                <c:v>0.05</c:v>
              </c:pt>
              <c:pt idx="19">
                <c:v>0.06</c:v>
              </c:pt>
              <c:pt idx="20">
                <c:v>0.10159768641271989</c:v>
              </c:pt>
            </c:numLit>
          </c:val>
        </c:ser>
        <c:ser>
          <c:idx val="1"/>
          <c:order val="2"/>
          <c:tx>
            <c:v>Forecast expenditure (£m) - Accreditations that have not yet received payment as at 31.01.2016</c:v>
          </c:tx>
          <c:spPr>
            <a:solidFill>
              <a:srgbClr val="FF000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4.6471361561490985E-3</c:v>
              </c:pt>
              <c:pt idx="6">
                <c:v>0</c:v>
              </c:pt>
              <c:pt idx="7">
                <c:v>0</c:v>
              </c:pt>
              <c:pt idx="8">
                <c:v>0</c:v>
              </c:pt>
              <c:pt idx="9">
                <c:v>2.066536682156837E-3</c:v>
              </c:pt>
              <c:pt idx="10">
                <c:v>2.1729346910269219E-3</c:v>
              </c:pt>
              <c:pt idx="11">
                <c:v>2.3405943428374365E-3</c:v>
              </c:pt>
              <c:pt idx="12">
                <c:v>9.4761643723755892E-3</c:v>
              </c:pt>
              <c:pt idx="13">
                <c:v>1.1852874369771895E-2</c:v>
              </c:pt>
              <c:pt idx="14">
                <c:v>5.3350247156113842E-3</c:v>
              </c:pt>
              <c:pt idx="15">
                <c:v>4.0420086382268591E-3</c:v>
              </c:pt>
              <c:pt idx="16">
                <c:v>1.0341999627251056E-2</c:v>
              </c:pt>
              <c:pt idx="17">
                <c:v>4.3149898797567844E-2</c:v>
              </c:pt>
              <c:pt idx="18">
                <c:v>0.04</c:v>
              </c:pt>
              <c:pt idx="19">
                <c:v>0.03</c:v>
              </c:pt>
              <c:pt idx="20">
                <c:v>1.5036997472011178E-2</c:v>
              </c:pt>
            </c:numLit>
          </c:val>
        </c:ser>
        <c:ser>
          <c:idx val="0"/>
          <c:order val="3"/>
          <c:tx>
            <c:v>Forecast expenditure (£m) - Accreditations receiving payment</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21"/>
              <c:pt idx="0">
                <c:v>0</c:v>
              </c:pt>
              <c:pt idx="1">
                <c:v>0</c:v>
              </c:pt>
              <c:pt idx="2">
                <c:v>0</c:v>
              </c:pt>
              <c:pt idx="3">
                <c:v>0</c:v>
              </c:pt>
              <c:pt idx="4">
                <c:v>0</c:v>
              </c:pt>
              <c:pt idx="5">
                <c:v>0</c:v>
              </c:pt>
              <c:pt idx="6">
                <c:v>4.0408237499999994E-3</c:v>
              </c:pt>
              <c:pt idx="7">
                <c:v>4.0408237499999994E-3</c:v>
              </c:pt>
              <c:pt idx="8">
                <c:v>4.0222999999999995E-3</c:v>
              </c:pt>
              <c:pt idx="9">
                <c:v>6.8082451413043494E-3</c:v>
              </c:pt>
              <c:pt idx="10">
                <c:v>6.8171915869565209E-3</c:v>
              </c:pt>
              <c:pt idx="11">
                <c:v>6.8228725799456512E-3</c:v>
              </c:pt>
              <c:pt idx="12">
                <c:v>1.0311044150048148E-2</c:v>
              </c:pt>
              <c:pt idx="13">
                <c:v>1.24353355028782E-2</c:v>
              </c:pt>
              <c:pt idx="14">
                <c:v>4.3784696846652614E-2</c:v>
              </c:pt>
              <c:pt idx="15">
                <c:v>4.6239988370738568E-2</c:v>
              </c:pt>
              <c:pt idx="16">
                <c:v>3.7317235708287627E-2</c:v>
              </c:pt>
              <c:pt idx="17">
                <c:v>3.6089512506216503E-2</c:v>
              </c:pt>
              <c:pt idx="18">
                <c:v>0.05</c:v>
              </c:pt>
              <c:pt idx="19">
                <c:v>7.0000000000000007E-2</c:v>
              </c:pt>
              <c:pt idx="20">
                <c:v>9.1874150873842819E-2</c:v>
              </c:pt>
            </c:numLit>
          </c:val>
        </c:ser>
        <c:dLbls>
          <c:showLegendKey val="0"/>
          <c:showVal val="0"/>
          <c:showCatName val="0"/>
          <c:showSerName val="0"/>
          <c:showPercent val="0"/>
          <c:showBubbleSize val="0"/>
        </c:dLbls>
        <c:gapWidth val="150"/>
        <c:overlap val="100"/>
        <c:axId val="105089280"/>
        <c:axId val="10509555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1"/>
              <c:pt idx="2">
                <c:v>12.2</c:v>
              </c:pt>
              <c:pt idx="5">
                <c:v>14</c:v>
              </c:pt>
              <c:pt idx="8">
                <c:v>15.8</c:v>
              </c:pt>
              <c:pt idx="11">
                <c:v>17.899999999999999</c:v>
              </c:pt>
              <c:pt idx="14">
                <c:v>20.7</c:v>
              </c:pt>
              <c:pt idx="17">
                <c:v>23.4</c:v>
              </c:pt>
              <c:pt idx="20">
                <c:v>26.2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1"/>
              <c:pt idx="2">
                <c:v>18.3</c:v>
              </c:pt>
              <c:pt idx="5">
                <c:v>21</c:v>
              </c:pt>
              <c:pt idx="8">
                <c:v>23.7</c:v>
              </c:pt>
              <c:pt idx="11">
                <c:v>26.8</c:v>
              </c:pt>
              <c:pt idx="14">
                <c:v>31</c:v>
              </c:pt>
              <c:pt idx="17">
                <c:v>35.1</c:v>
              </c:pt>
              <c:pt idx="20">
                <c:v>39.299999999999997</c:v>
              </c:pt>
            </c:numLit>
          </c:val>
          <c:smooth val="0"/>
        </c:ser>
        <c:dLbls>
          <c:showLegendKey val="0"/>
          <c:showVal val="0"/>
          <c:showCatName val="0"/>
          <c:showSerName val="0"/>
          <c:showPercent val="0"/>
          <c:showBubbleSize val="0"/>
        </c:dLbls>
        <c:marker val="1"/>
        <c:smooth val="0"/>
        <c:axId val="105089280"/>
        <c:axId val="105095552"/>
      </c:lineChart>
      <c:catAx>
        <c:axId val="105089280"/>
        <c:scaling>
          <c:orientation val="minMax"/>
        </c:scaling>
        <c:delete val="0"/>
        <c:axPos val="b"/>
        <c:majorTickMark val="out"/>
        <c:minorTickMark val="none"/>
        <c:tickLblPos val="nextTo"/>
        <c:txPr>
          <a:bodyPr rot="-5400000" vert="horz"/>
          <a:lstStyle/>
          <a:p>
            <a:pPr>
              <a:defRPr sz="900"/>
            </a:pPr>
            <a:endParaRPr lang="en-US"/>
          </a:p>
        </c:txPr>
        <c:crossAx val="105095552"/>
        <c:crosses val="autoZero"/>
        <c:auto val="1"/>
        <c:lblAlgn val="ctr"/>
        <c:lblOffset val="100"/>
        <c:noMultiLvlLbl val="0"/>
      </c:catAx>
      <c:valAx>
        <c:axId val="105095552"/>
        <c:scaling>
          <c:orientation val="minMax"/>
        </c:scaling>
        <c:delete val="0"/>
        <c:axPos val="l"/>
        <c:majorGridlines/>
        <c:title>
          <c:tx>
            <c:rich>
              <a:bodyPr rot="-5400000" vert="horz"/>
              <a:lstStyle/>
              <a:p>
                <a:pPr>
                  <a:defRPr/>
                </a:pPr>
                <a:r>
                  <a:rPr lang="en-GB" sz="1200"/>
                  <a:t>£ million</a:t>
                </a:r>
              </a:p>
            </c:rich>
          </c:tx>
          <c:layout/>
          <c:overlay val="0"/>
        </c:title>
        <c:numFmt formatCode="#,##0" sourceLinked="0"/>
        <c:majorTickMark val="out"/>
        <c:minorTickMark val="none"/>
        <c:tickLblPos val="nextTo"/>
        <c:crossAx val="105089280"/>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 forecast expenditure, as at 31.01.2016"</c:f>
          <c:strCache>
            <c:ptCount val="1"/>
            <c:pt idx="0">
              <c:v>Total forecast expenditure, as at 31.01.2016</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8363532416905015"/>
          <c:h val="0.6993228042509454"/>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pt idx="16">
                <c:v>42.171364584841619</c:v>
              </c:pt>
              <c:pt idx="17">
                <c:v>40.510899402685631</c:v>
              </c:pt>
              <c:pt idx="18">
                <c:v>14.991528685838176</c:v>
              </c:pt>
              <c:pt idx="19">
                <c:v>14.492701121849317</c:v>
              </c:pt>
              <c:pt idx="20">
                <c:v>4.8007514746837439</c:v>
              </c:pt>
              <c:pt idx="21">
                <c:v>5.1932770927597556</c:v>
              </c:pt>
              <c:pt idx="22">
                <c:v>5.6361605345393375</c:v>
              </c:pt>
              <c:pt idx="23">
                <c:v>6.7228252533763708</c:v>
              </c:pt>
              <c:pt idx="24">
                <c:v>9.3438782901368018</c:v>
              </c:pt>
              <c:pt idx="25">
                <c:v>11.706769505929705</c:v>
              </c:pt>
              <c:pt idx="26">
                <c:v>15.629067784451276</c:v>
              </c:pt>
              <c:pt idx="27">
                <c:v>19.036637032151862</c:v>
              </c:pt>
              <c:pt idx="28">
                <c:v>18.035033210329857</c:v>
              </c:pt>
              <c:pt idx="29">
                <c:v>17.428874506494349</c:v>
              </c:pt>
              <c:pt idx="30">
                <c:v>15.331971416049512</c:v>
              </c:pt>
              <c:pt idx="31">
                <c:v>28.43</c:v>
              </c:pt>
              <c:pt idx="32">
                <c:v>27.62</c:v>
              </c:pt>
              <c:pt idx="33">
                <c:v>33.942896389364748</c:v>
              </c:pt>
            </c:numLit>
          </c:val>
        </c:ser>
        <c:ser>
          <c:idx val="2"/>
          <c:order val="1"/>
          <c:tx>
            <c:v>Forecast expenditure (£m) - Full applications</c:v>
          </c:tx>
          <c:spPr>
            <a:solidFill>
              <a:srgbClr val="FFC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pt idx="16">
                <c:v>20.959342575861427</c:v>
              </c:pt>
              <c:pt idx="17">
                <c:v>47.855926326902008</c:v>
              </c:pt>
              <c:pt idx="18">
                <c:v>94.269923800630067</c:v>
              </c:pt>
              <c:pt idx="19">
                <c:v>111.64388992397674</c:v>
              </c:pt>
              <c:pt idx="20">
                <c:v>147.89825784535205</c:v>
              </c:pt>
              <c:pt idx="21">
                <c:v>158.55804472388314</c:v>
              </c:pt>
              <c:pt idx="22">
                <c:v>99.530329889774379</c:v>
              </c:pt>
              <c:pt idx="23">
                <c:v>93.282638377824838</c:v>
              </c:pt>
              <c:pt idx="24">
                <c:v>66.817821612549906</c:v>
              </c:pt>
              <c:pt idx="25">
                <c:v>65.610228448569757</c:v>
              </c:pt>
              <c:pt idx="26">
                <c:v>82.109357351371472</c:v>
              </c:pt>
              <c:pt idx="27">
                <c:v>76.786593904628631</c:v>
              </c:pt>
              <c:pt idx="28">
                <c:v>63.805417571370434</c:v>
              </c:pt>
              <c:pt idx="29">
                <c:v>71.430325180222042</c:v>
              </c:pt>
              <c:pt idx="30">
                <c:v>54.891306791203611</c:v>
              </c:pt>
              <c:pt idx="31">
                <c:v>44.14</c:v>
              </c:pt>
              <c:pt idx="32">
                <c:v>75.790000000000006</c:v>
              </c:pt>
              <c:pt idx="33">
                <c:v>68.885038070203478</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pt idx="16">
                <c:v>16.136624594319624</c:v>
              </c:pt>
              <c:pt idx="17">
                <c:v>16.983837564173044</c:v>
              </c:pt>
              <c:pt idx="18">
                <c:v>15.560307791088313</c:v>
              </c:pt>
              <c:pt idx="19">
                <c:v>24.136897621942815</c:v>
              </c:pt>
              <c:pt idx="20">
                <c:v>27.846325374073949</c:v>
              </c:pt>
              <c:pt idx="21">
                <c:v>27.657525766793363</c:v>
              </c:pt>
              <c:pt idx="22">
                <c:v>70.841451192717642</c:v>
              </c:pt>
              <c:pt idx="23">
                <c:v>77.848471273926293</c:v>
              </c:pt>
              <c:pt idx="24">
                <c:v>64.063259846455722</c:v>
              </c:pt>
              <c:pt idx="25">
                <c:v>41.438980712036141</c:v>
              </c:pt>
              <c:pt idx="26">
                <c:v>42.562902092260416</c:v>
              </c:pt>
              <c:pt idx="27">
                <c:v>38.933070375977401</c:v>
              </c:pt>
              <c:pt idx="28">
                <c:v>23.583153198803171</c:v>
              </c:pt>
              <c:pt idx="29">
                <c:v>37.299045884221265</c:v>
              </c:pt>
              <c:pt idx="30">
                <c:v>48.134531451150579</c:v>
              </c:pt>
              <c:pt idx="31">
                <c:v>54.63</c:v>
              </c:pt>
              <c:pt idx="32">
                <c:v>44.05</c:v>
              </c:pt>
              <c:pt idx="33">
                <c:v>44.235880487361406</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pt idx="16">
                <c:v>79.068623731009154</c:v>
              </c:pt>
              <c:pt idx="17">
                <c:v>81.422711501290763</c:v>
              </c:pt>
              <c:pt idx="18">
                <c:v>84.285189577822635</c:v>
              </c:pt>
              <c:pt idx="19">
                <c:v>86.63192796788212</c:v>
              </c:pt>
              <c:pt idx="20">
                <c:v>89.891409028989258</c:v>
              </c:pt>
              <c:pt idx="21">
                <c:v>104.63270305900397</c:v>
              </c:pt>
              <c:pt idx="22">
                <c:v>115.62080541964424</c:v>
              </c:pt>
              <c:pt idx="23">
                <c:v>130.82948933242855</c:v>
              </c:pt>
              <c:pt idx="24">
                <c:v>156.62076164578789</c:v>
              </c:pt>
              <c:pt idx="25">
                <c:v>168.270453432495</c:v>
              </c:pt>
              <c:pt idx="26">
                <c:v>240.60519949547248</c:v>
              </c:pt>
              <c:pt idx="27">
                <c:v>253.46072616995215</c:v>
              </c:pt>
              <c:pt idx="28">
                <c:v>280.25447262805562</c:v>
              </c:pt>
              <c:pt idx="29">
                <c:v>279.08429015101416</c:v>
              </c:pt>
              <c:pt idx="30">
                <c:v>281.67570712283469</c:v>
              </c:pt>
              <c:pt idx="31">
                <c:v>289.14</c:v>
              </c:pt>
              <c:pt idx="32">
                <c:v>307.49</c:v>
              </c:pt>
              <c:pt idx="33">
                <c:v>297.03781481524453</c:v>
              </c:pt>
            </c:numLit>
          </c:val>
        </c:ser>
        <c:dLbls>
          <c:showLegendKey val="0"/>
          <c:showVal val="0"/>
          <c:showCatName val="0"/>
          <c:showSerName val="0"/>
          <c:showPercent val="0"/>
          <c:showBubbleSize val="0"/>
        </c:dLbls>
        <c:gapWidth val="150"/>
        <c:overlap val="100"/>
        <c:axId val="97148288"/>
        <c:axId val="9716275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97.2</c:v>
              </c:pt>
              <c:pt idx="3">
                <c:v>120.2</c:v>
              </c:pt>
              <c:pt idx="6">
                <c:v>143.30000000000001</c:v>
              </c:pt>
              <c:pt idx="9">
                <c:v>166.3</c:v>
              </c:pt>
              <c:pt idx="12">
                <c:v>192.8</c:v>
              </c:pt>
            </c:numLit>
          </c:val>
          <c:smooth val="0"/>
        </c:ser>
        <c:ser>
          <c:idx val="5"/>
          <c:order val="5"/>
          <c:tx>
            <c:v>Expenditure threshold (50% of total anticipated expenditure) (£m)</c:v>
          </c:tx>
          <c:spPr>
            <a:ln>
              <a:solidFill>
                <a:srgbClr val="00B0F0"/>
              </a:solidFill>
              <a:prstDash val="sysDot"/>
            </a:ln>
          </c:spPr>
          <c:marker>
            <c:symbol val="diamond"/>
            <c:size val="7"/>
            <c:spPr>
              <a:solidFill>
                <a:srgbClr val="00B0F0"/>
              </a:solidFill>
              <a:ln>
                <a:noFill/>
              </a:ln>
            </c:spPr>
          </c:marker>
          <c:val>
            <c:numLit>
              <c:formatCode>General</c:formatCode>
              <c:ptCount val="13"/>
              <c:pt idx="0">
                <c:v>48.6</c:v>
              </c:pt>
              <c:pt idx="3">
                <c:v>60.1</c:v>
              </c:pt>
              <c:pt idx="6">
                <c:v>71.599999999999994</c:v>
              </c:pt>
              <c:pt idx="9">
                <c:v>83.2</c:v>
              </c:pt>
              <c:pt idx="12">
                <c:v>96.4</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184.1</c:v>
              </c:pt>
              <c:pt idx="18">
                <c:v>207.2</c:v>
              </c:pt>
              <c:pt idx="21">
                <c:v>230.3</c:v>
              </c:pt>
              <c:pt idx="24">
                <c:v>260.89999999999998</c:v>
              </c:pt>
              <c:pt idx="27">
                <c:v>306.2</c:v>
              </c:pt>
              <c:pt idx="30">
                <c:v>351.5</c:v>
              </c:pt>
              <c:pt idx="33">
                <c:v>396.8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92.1</c:v>
              </c:pt>
              <c:pt idx="18">
                <c:v>103.6</c:v>
              </c:pt>
              <c:pt idx="21">
                <c:v>115.1</c:v>
              </c:pt>
              <c:pt idx="24">
                <c:v>130.4</c:v>
              </c:pt>
              <c:pt idx="27">
                <c:v>153.1</c:v>
              </c:pt>
              <c:pt idx="30">
                <c:v>175.7</c:v>
              </c:pt>
              <c:pt idx="33">
                <c:v>198.4</c:v>
              </c:pt>
            </c:numLit>
          </c:val>
          <c:smooth val="0"/>
        </c:ser>
        <c:dLbls>
          <c:showLegendKey val="0"/>
          <c:showVal val="0"/>
          <c:showCatName val="0"/>
          <c:showSerName val="0"/>
          <c:showPercent val="0"/>
          <c:showBubbleSize val="0"/>
        </c:dLbls>
        <c:marker val="1"/>
        <c:smooth val="0"/>
        <c:axId val="97148288"/>
        <c:axId val="97162752"/>
      </c:lineChart>
      <c:catAx>
        <c:axId val="97148288"/>
        <c:scaling>
          <c:orientation val="minMax"/>
        </c:scaling>
        <c:delete val="0"/>
        <c:axPos val="b"/>
        <c:majorTickMark val="out"/>
        <c:minorTickMark val="none"/>
        <c:tickLblPos val="nextTo"/>
        <c:txPr>
          <a:bodyPr rot="-5400000"/>
          <a:lstStyle/>
          <a:p>
            <a:pPr>
              <a:defRPr sz="900"/>
            </a:pPr>
            <a:endParaRPr lang="en-US"/>
          </a:p>
        </c:txPr>
        <c:crossAx val="97162752"/>
        <c:crosses val="autoZero"/>
        <c:auto val="1"/>
        <c:lblAlgn val="ctr"/>
        <c:lblOffset val="100"/>
        <c:noMultiLvlLbl val="0"/>
      </c:catAx>
      <c:valAx>
        <c:axId val="9716275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97148288"/>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"Small biomass plants forecast expenditure, as at 31.01.2016"</c:f>
          <c:strCache>
            <c:ptCount val="1"/>
            <c:pt idx="0">
              <c:v>Small biomass plants forecast expenditure, as at 31.01.2016</c:v>
            </c:pt>
          </c:strCache>
        </c:strRef>
      </c:tx>
      <c:layout/>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6"/>
          <c:order val="4"/>
          <c:tx>
            <c:v>Forecast expenditure (£m) - Full applications</c:v>
          </c:tx>
          <c:spPr>
            <a:solidFill>
              <a:srgbClr val="FFC008"/>
            </a:solidFill>
          </c:spPr>
          <c:invertIfNegative val="0"/>
          <c:val>
            <c:numLit>
              <c:formatCode>General</c:formatCode>
              <c:ptCount val="34"/>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pt idx="16">
                <c:v>15.068487692654903</c:v>
              </c:pt>
              <c:pt idx="17">
                <c:v>32.625077686097612</c:v>
              </c:pt>
              <c:pt idx="18">
                <c:v>24.74227364288355</c:v>
              </c:pt>
              <c:pt idx="19">
                <c:v>20.240388696554398</c:v>
              </c:pt>
              <c:pt idx="20">
                <c:v>39.392746218000681</c:v>
              </c:pt>
              <c:pt idx="21">
                <c:v>36.997163873491132</c:v>
              </c:pt>
              <c:pt idx="22">
                <c:v>31.490689170013074</c:v>
              </c:pt>
              <c:pt idx="23">
                <c:v>38.276683212362805</c:v>
              </c:pt>
              <c:pt idx="24">
                <c:v>32.351178090622234</c:v>
              </c:pt>
              <c:pt idx="25">
                <c:v>25.271684933875591</c:v>
              </c:pt>
              <c:pt idx="26">
                <c:v>24.515339270375513</c:v>
              </c:pt>
              <c:pt idx="27">
                <c:v>15.423831135433227</c:v>
              </c:pt>
              <c:pt idx="28">
                <c:v>10.611617069285918</c:v>
              </c:pt>
              <c:pt idx="29">
                <c:v>9.3120016615787513</c:v>
              </c:pt>
              <c:pt idx="30">
                <c:v>6.4376096928046884</c:v>
              </c:pt>
              <c:pt idx="31">
                <c:v>4.5599999999999996</c:v>
              </c:pt>
              <c:pt idx="32">
                <c:v>4.3899999999999997</c:v>
              </c:pt>
              <c:pt idx="33">
                <c:v>3.6984199775935021</c:v>
              </c:pt>
            </c:numLit>
          </c:val>
        </c:ser>
        <c:ser>
          <c:idx val="5"/>
          <c:order val="5"/>
          <c:tx>
            <c:v>Forecast expenditure (£m) - Accreditations that have not yet received payment as at 31.01.2016</c:v>
          </c:tx>
          <c:spPr>
            <a:solidFill>
              <a:srgbClr val="FF0000"/>
            </a:solidFill>
            <a:ln>
              <a:noFill/>
            </a:ln>
          </c:spPr>
          <c:invertIfNegative val="0"/>
          <c:val>
            <c:numLit>
              <c:formatCode>General</c:formatCode>
              <c:ptCount val="34"/>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pt idx="16">
                <c:v>13.338888129460894</c:v>
              </c:pt>
              <c:pt idx="17">
                <c:v>13.28484745475544</c:v>
              </c:pt>
              <c:pt idx="18">
                <c:v>11.051384781890318</c:v>
              </c:pt>
              <c:pt idx="19">
                <c:v>13.16536819204576</c:v>
              </c:pt>
              <c:pt idx="20">
                <c:v>14.165141025390264</c:v>
              </c:pt>
              <c:pt idx="21">
                <c:v>9.331041737020497</c:v>
              </c:pt>
              <c:pt idx="22">
                <c:v>11.759689567362173</c:v>
              </c:pt>
              <c:pt idx="23">
                <c:v>15.032918372283715</c:v>
              </c:pt>
              <c:pt idx="24">
                <c:v>13.908382264728766</c:v>
              </c:pt>
              <c:pt idx="25">
                <c:v>16.209349457849278</c:v>
              </c:pt>
              <c:pt idx="26">
                <c:v>15.74326912603575</c:v>
              </c:pt>
              <c:pt idx="27">
                <c:v>15.093199229348748</c:v>
              </c:pt>
              <c:pt idx="28">
                <c:v>13.601221280230551</c:v>
              </c:pt>
              <c:pt idx="29">
                <c:v>13.716073871049527</c:v>
              </c:pt>
              <c:pt idx="30">
                <c:v>10.794431866660283</c:v>
              </c:pt>
              <c:pt idx="31">
                <c:v>8.43</c:v>
              </c:pt>
              <c:pt idx="32">
                <c:v>6.22</c:v>
              </c:pt>
              <c:pt idx="33">
                <c:v>5.3636824590577223</c:v>
              </c:pt>
            </c:numLit>
          </c:val>
        </c:ser>
        <c:ser>
          <c:idx val="4"/>
          <c:order val="6"/>
          <c:tx>
            <c:v>Forecast expenditure (£m) - Accreditations receiving payment</c:v>
          </c:tx>
          <c:spPr>
            <a:solidFill>
              <a:srgbClr val="0070C0"/>
            </a:solidFill>
          </c:spPr>
          <c:invertIfNegative val="0"/>
          <c:val>
            <c:numLit>
              <c:formatCode>General</c:formatCode>
              <c:ptCount val="34"/>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6">
                <c:v>48.24214806061606</c:v>
              </c:pt>
              <c:pt idx="17">
                <c:v>50.377601967054439</c:v>
              </c:pt>
              <c:pt idx="18">
                <c:v>53.257171246144907</c:v>
              </c:pt>
              <c:pt idx="19">
                <c:v>54.474787079585745</c:v>
              </c:pt>
              <c:pt idx="20">
                <c:v>56.977336031618492</c:v>
              </c:pt>
              <c:pt idx="21">
                <c:v>68.485043087713038</c:v>
              </c:pt>
              <c:pt idx="22">
                <c:v>74.573798220174794</c:v>
              </c:pt>
              <c:pt idx="23">
                <c:v>81.856454329585418</c:v>
              </c:pt>
              <c:pt idx="24">
                <c:v>94.4018022625648</c:v>
              </c:pt>
              <c:pt idx="25">
                <c:v>101.83337379307358</c:v>
              </c:pt>
              <c:pt idx="26">
                <c:v>109.59452268063947</c:v>
              </c:pt>
              <c:pt idx="27">
                <c:v>115.59017027372754</c:v>
              </c:pt>
              <c:pt idx="28">
                <c:v>119.67408486061159</c:v>
              </c:pt>
              <c:pt idx="29">
                <c:v>120.68982176935327</c:v>
              </c:pt>
              <c:pt idx="30">
                <c:v>120.39310665951633</c:v>
              </c:pt>
              <c:pt idx="31">
                <c:v>121.84</c:v>
              </c:pt>
              <c:pt idx="32">
                <c:v>123.96</c:v>
              </c:pt>
              <c:pt idx="33">
                <c:v>128.74752772692307</c:v>
              </c:pt>
            </c:numLit>
          </c:val>
        </c:ser>
        <c:dLbls>
          <c:showLegendKey val="0"/>
          <c:showVal val="0"/>
          <c:showCatName val="0"/>
          <c:showSerName val="0"/>
          <c:showPercent val="0"/>
          <c:showBubbleSize val="0"/>
        </c:dLbls>
        <c:gapWidth val="150"/>
        <c:overlap val="100"/>
        <c:axId val="97096064"/>
        <c:axId val="97097984"/>
      </c:barChart>
      <c:lineChart>
        <c:grouping val="standard"/>
        <c:varyColors val="0"/>
        <c:ser>
          <c:idx val="0"/>
          <c:order val="0"/>
          <c:tx>
            <c:v>Expenditure threshold (Total expenditure anticipated for subsequent year) (£m) </c:v>
          </c:tx>
          <c:spPr>
            <a:ln>
              <a:prstDash val="sysDot"/>
            </a:ln>
          </c:spPr>
          <c:marker>
            <c:spPr>
              <a:solidFill>
                <a:srgbClr val="7030A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28"/>
              <c:pt idx="0">
                <c:v>14.8</c:v>
              </c:pt>
              <c:pt idx="3">
                <c:v>16.7</c:v>
              </c:pt>
              <c:pt idx="6">
                <c:v>18.7</c:v>
              </c:pt>
              <c:pt idx="9">
                <c:v>20.6</c:v>
              </c:pt>
              <c:pt idx="12">
                <c:v>22.6</c:v>
              </c:pt>
            </c:numLit>
          </c:val>
          <c:smooth val="0"/>
        </c:ser>
        <c:ser>
          <c:idx val="1"/>
          <c:order val="1"/>
          <c:tx>
            <c:v>Expenditure threshold (or scaled trigger) (£m)</c:v>
          </c:tx>
          <c:spPr>
            <a:ln cmpd="sng">
              <a:solidFill>
                <a:srgbClr val="00B0F0"/>
              </a:solidFill>
              <a:prstDash val="sysDot"/>
            </a:ln>
          </c:spPr>
          <c:marker>
            <c:symbol val="diamond"/>
            <c:size val="7"/>
            <c:spPr>
              <a:solidFill>
                <a:srgbClr val="00B0F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28"/>
              <c:pt idx="0">
                <c:v>22.2</c:v>
              </c:pt>
              <c:pt idx="3">
                <c:v>25.1</c:v>
              </c:pt>
              <c:pt idx="6">
                <c:v>28</c:v>
              </c:pt>
              <c:pt idx="9">
                <c:v>30.9</c:v>
              </c:pt>
              <c:pt idx="12">
                <c:v>34</c:v>
              </c:pt>
            </c:numLit>
          </c:val>
          <c:smooth val="1"/>
        </c:ser>
        <c:ser>
          <c:idx val="2"/>
          <c:order val="2"/>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5">
                <c:v>48.8</c:v>
              </c:pt>
              <c:pt idx="18">
                <c:v>56</c:v>
              </c:pt>
              <c:pt idx="21">
                <c:v>63.2</c:v>
              </c:pt>
              <c:pt idx="24">
                <c:v>71.099999999999994</c:v>
              </c:pt>
              <c:pt idx="27">
                <c:v>80.3</c:v>
              </c:pt>
              <c:pt idx="30">
                <c:v>89.5</c:v>
              </c:pt>
              <c:pt idx="33">
                <c:v>98.7</c:v>
              </c:pt>
            </c:numLit>
          </c:val>
          <c:smooth val="0"/>
        </c:ser>
        <c:ser>
          <c:idx val="3"/>
          <c:order val="3"/>
          <c:tx>
            <c:v>Expenditure threshold (or scaled trigger) (£m)</c:v>
          </c:tx>
          <c:spPr>
            <a:ln>
              <a:solidFill>
                <a:srgbClr val="00B0F0"/>
              </a:solidFill>
              <a:prstDash val="sysDot"/>
            </a:ln>
          </c:spPr>
          <c:marker>
            <c:symbol val="diamond"/>
            <c:size val="7"/>
            <c:spPr>
              <a:solidFill>
                <a:srgbClr val="00B0F0"/>
              </a:solidFill>
              <a:ln>
                <a:noFill/>
              </a:ln>
            </c:spPr>
          </c:marker>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5">
                <c:v>58.6</c:v>
              </c:pt>
              <c:pt idx="18">
                <c:v>67.2</c:v>
              </c:pt>
              <c:pt idx="21">
                <c:v>75.900000000000006</c:v>
              </c:pt>
              <c:pt idx="24">
                <c:v>85.3</c:v>
              </c:pt>
              <c:pt idx="27">
                <c:v>96.4</c:v>
              </c:pt>
              <c:pt idx="30">
                <c:v>107.4</c:v>
              </c:pt>
              <c:pt idx="33">
                <c:v>118.5</c:v>
              </c:pt>
            </c:numLit>
          </c:val>
          <c:smooth val="0"/>
        </c:ser>
        <c:dLbls>
          <c:showLegendKey val="0"/>
          <c:showVal val="0"/>
          <c:showCatName val="0"/>
          <c:showSerName val="0"/>
          <c:showPercent val="0"/>
          <c:showBubbleSize val="0"/>
        </c:dLbls>
        <c:marker val="1"/>
        <c:smooth val="0"/>
        <c:axId val="97096064"/>
        <c:axId val="97097984"/>
      </c:lineChart>
      <c:catAx>
        <c:axId val="97096064"/>
        <c:scaling>
          <c:orientation val="minMax"/>
        </c:scaling>
        <c:delete val="0"/>
        <c:axPos val="b"/>
        <c:numFmt formatCode="m/d/yyyy" sourceLinked="1"/>
        <c:majorTickMark val="out"/>
        <c:minorTickMark val="none"/>
        <c:tickLblPos val="nextTo"/>
        <c:txPr>
          <a:bodyPr rot="-5400000" vert="horz"/>
          <a:lstStyle/>
          <a:p>
            <a:pPr>
              <a:defRPr sz="900"/>
            </a:pPr>
            <a:endParaRPr lang="en-US"/>
          </a:p>
        </c:txPr>
        <c:crossAx val="97097984"/>
        <c:crosses val="autoZero"/>
        <c:auto val="0"/>
        <c:lblAlgn val="ctr"/>
        <c:lblOffset val="100"/>
        <c:noMultiLvlLbl val="0"/>
      </c:catAx>
      <c:valAx>
        <c:axId val="97097984"/>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97096064"/>
        <c:crosses val="autoZero"/>
        <c:crossBetween val="between"/>
      </c:valAx>
    </c:plotArea>
    <c:legend>
      <c:legendPos val="r"/>
      <c:legendEntry>
        <c:idx val="5"/>
        <c:delete val="1"/>
      </c:legendEntry>
      <c:legendEntry>
        <c:idx val="6"/>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"Medium biomass plants forecast expenditure, as at 31.01.2016"</c:f>
          <c:strCache>
            <c:ptCount val="1"/>
            <c:pt idx="0">
              <c:v>Medium biomass plants forecast expenditure, as at 31.01.2016</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pt idx="16">
                <c:v>1.4473378013151461</c:v>
              </c:pt>
              <c:pt idx="17">
                <c:v>1.4395076876848387</c:v>
              </c:pt>
              <c:pt idx="18">
                <c:v>1.5823229964751586</c:v>
              </c:pt>
              <c:pt idx="19">
                <c:v>1.3745600730607173</c:v>
              </c:pt>
              <c:pt idx="20">
                <c:v>1.1309688515012157</c:v>
              </c:pt>
              <c:pt idx="21">
                <c:v>1.2077574571186478</c:v>
              </c:pt>
              <c:pt idx="22">
                <c:v>0.92456019690877922</c:v>
              </c:pt>
              <c:pt idx="23">
                <c:v>0.71730900597256908</c:v>
              </c:pt>
              <c:pt idx="24">
                <c:v>0.84441075232462981</c:v>
              </c:pt>
              <c:pt idx="25">
                <c:v>1.0942339894151567</c:v>
              </c:pt>
              <c:pt idx="26">
                <c:v>0.97926782645200938</c:v>
              </c:pt>
              <c:pt idx="27">
                <c:v>1.0823371710035861</c:v>
              </c:pt>
              <c:pt idx="28">
                <c:v>0.97938683530847104</c:v>
              </c:pt>
              <c:pt idx="29">
                <c:v>0.896395896490501</c:v>
              </c:pt>
              <c:pt idx="30">
                <c:v>0.83963104788802168</c:v>
              </c:pt>
              <c:pt idx="31">
                <c:v>1.08</c:v>
              </c:pt>
              <c:pt idx="32">
                <c:v>0.98</c:v>
              </c:pt>
              <c:pt idx="33">
                <c:v>0.89090581670341518</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pt idx="16">
                <c:v>3.1939103822244768</c:v>
              </c:pt>
              <c:pt idx="17">
                <c:v>3.8330037080684694</c:v>
              </c:pt>
              <c:pt idx="18">
                <c:v>3.0505766041810287</c:v>
              </c:pt>
              <c:pt idx="19">
                <c:v>3.6717965260684591</c:v>
              </c:pt>
              <c:pt idx="20">
                <c:v>5.1601651299944349</c:v>
              </c:pt>
              <c:pt idx="21">
                <c:v>5.9924933390366917</c:v>
              </c:pt>
              <c:pt idx="22">
                <c:v>6.0277384463786685</c:v>
              </c:pt>
              <c:pt idx="23">
                <c:v>6.4296450274042636</c:v>
              </c:pt>
              <c:pt idx="24">
                <c:v>6.2127550346862632</c:v>
              </c:pt>
              <c:pt idx="25">
                <c:v>6.0472999351545704</c:v>
              </c:pt>
              <c:pt idx="26">
                <c:v>6.5635688138996287</c:v>
              </c:pt>
              <c:pt idx="27">
                <c:v>6.6714653364161531</c:v>
              </c:pt>
              <c:pt idx="28">
                <c:v>5.1428315194794196</c:v>
              </c:pt>
              <c:pt idx="29">
                <c:v>5.6532912323486038</c:v>
              </c:pt>
              <c:pt idx="30">
                <c:v>6.6184746451772449</c:v>
              </c:pt>
              <c:pt idx="31">
                <c:v>6.4</c:v>
              </c:pt>
              <c:pt idx="32">
                <c:v>7.88</c:v>
              </c:pt>
              <c:pt idx="33">
                <c:v>7.2613691202263295</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pt idx="16">
                <c:v>1.9367898589338814</c:v>
              </c:pt>
              <c:pt idx="17">
                <c:v>2.4154206156825144</c:v>
              </c:pt>
              <c:pt idx="18">
                <c:v>3.2642616530179911</c:v>
              </c:pt>
              <c:pt idx="19">
                <c:v>2.6720061855349431</c:v>
              </c:pt>
              <c:pt idx="20">
                <c:v>1.9031555428726477</c:v>
              </c:pt>
              <c:pt idx="21">
                <c:v>1.4372180847505616</c:v>
              </c:pt>
              <c:pt idx="22">
                <c:v>1.7717369271243255</c:v>
              </c:pt>
              <c:pt idx="23">
                <c:v>2.0776772675381094</c:v>
              </c:pt>
              <c:pt idx="24">
                <c:v>2.1573193325642803</c:v>
              </c:pt>
              <c:pt idx="25">
                <c:v>2.162395800046597</c:v>
              </c:pt>
              <c:pt idx="26">
                <c:v>2.4236931587131458</c:v>
              </c:pt>
              <c:pt idx="27">
                <c:v>3.7113278531812002</c:v>
              </c:pt>
              <c:pt idx="28">
                <c:v>4.7670114066933635</c:v>
              </c:pt>
              <c:pt idx="29">
                <c:v>4.872695552835526</c:v>
              </c:pt>
              <c:pt idx="30">
                <c:v>6.0549951391683106</c:v>
              </c:pt>
              <c:pt idx="31">
                <c:v>7.3</c:v>
              </c:pt>
              <c:pt idx="32">
                <c:v>7.68</c:v>
              </c:pt>
              <c:pt idx="33">
                <c:v>8.8660485265583979</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6">
                <c:v>21.115192246792375</c:v>
              </c:pt>
              <c:pt idx="17">
                <c:v>21.242468550407104</c:v>
              </c:pt>
              <c:pt idx="18">
                <c:v>21.169220180274763</c:v>
              </c:pt>
              <c:pt idx="19">
                <c:v>22.003968797478244</c:v>
              </c:pt>
              <c:pt idx="20">
                <c:v>22.885993216521701</c:v>
              </c:pt>
              <c:pt idx="21">
                <c:v>23.852950218075588</c:v>
              </c:pt>
              <c:pt idx="22">
                <c:v>24.705463600144633</c:v>
              </c:pt>
              <c:pt idx="23">
                <c:v>25.833435676533274</c:v>
              </c:pt>
              <c:pt idx="24">
                <c:v>27.224476033524123</c:v>
              </c:pt>
              <c:pt idx="25">
                <c:v>28.394599392634817</c:v>
              </c:pt>
              <c:pt idx="26">
                <c:v>29.595449933508785</c:v>
              </c:pt>
              <c:pt idx="27">
                <c:v>30.237317455862716</c:v>
              </c:pt>
              <c:pt idx="28">
                <c:v>31.688226100161081</c:v>
              </c:pt>
              <c:pt idx="29">
                <c:v>32.589170419966941</c:v>
              </c:pt>
              <c:pt idx="30">
                <c:v>32.865580355532074</c:v>
              </c:pt>
              <c:pt idx="31">
                <c:v>34.65</c:v>
              </c:pt>
              <c:pt idx="32">
                <c:v>36.4</c:v>
              </c:pt>
              <c:pt idx="33">
                <c:v>38.408887960107926</c:v>
              </c:pt>
            </c:numLit>
          </c:val>
        </c:ser>
        <c:dLbls>
          <c:showLegendKey val="0"/>
          <c:showVal val="0"/>
          <c:showCatName val="0"/>
          <c:showSerName val="0"/>
          <c:showPercent val="0"/>
          <c:showBubbleSize val="0"/>
        </c:dLbls>
        <c:gapWidth val="150"/>
        <c:overlap val="100"/>
        <c:axId val="97851264"/>
        <c:axId val="9786982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43.7</c:v>
              </c:pt>
              <c:pt idx="18">
                <c:v>49</c:v>
              </c:pt>
              <c:pt idx="21">
                <c:v>54.2</c:v>
              </c:pt>
              <c:pt idx="24">
                <c:v>59.9</c:v>
              </c:pt>
              <c:pt idx="27">
                <c:v>66.2</c:v>
              </c:pt>
              <c:pt idx="30">
                <c:v>72.5</c:v>
              </c:pt>
              <c:pt idx="33">
                <c:v>78.8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52.5</c:v>
              </c:pt>
              <c:pt idx="18">
                <c:v>58.8</c:v>
              </c:pt>
              <c:pt idx="21">
                <c:v>65.099999999999994</c:v>
              </c:pt>
              <c:pt idx="24">
                <c:v>71.8</c:v>
              </c:pt>
              <c:pt idx="27">
                <c:v>79.400000000000006</c:v>
              </c:pt>
              <c:pt idx="30">
                <c:v>87</c:v>
              </c:pt>
              <c:pt idx="33">
                <c:v>94.5</c:v>
              </c:pt>
            </c:numLit>
          </c:val>
          <c:smooth val="0"/>
        </c:ser>
        <c:dLbls>
          <c:showLegendKey val="0"/>
          <c:showVal val="0"/>
          <c:showCatName val="0"/>
          <c:showSerName val="0"/>
          <c:showPercent val="0"/>
          <c:showBubbleSize val="0"/>
        </c:dLbls>
        <c:marker val="1"/>
        <c:smooth val="0"/>
        <c:axId val="97851264"/>
        <c:axId val="97869824"/>
      </c:lineChart>
      <c:catAx>
        <c:axId val="97851264"/>
        <c:scaling>
          <c:orientation val="minMax"/>
        </c:scaling>
        <c:delete val="0"/>
        <c:axPos val="b"/>
        <c:majorTickMark val="out"/>
        <c:minorTickMark val="none"/>
        <c:tickLblPos val="nextTo"/>
        <c:txPr>
          <a:bodyPr/>
          <a:lstStyle/>
          <a:p>
            <a:pPr>
              <a:defRPr sz="900"/>
            </a:pPr>
            <a:endParaRPr lang="en-US"/>
          </a:p>
        </c:txPr>
        <c:crossAx val="97869824"/>
        <c:crosses val="autoZero"/>
        <c:auto val="1"/>
        <c:lblAlgn val="ctr"/>
        <c:lblOffset val="100"/>
        <c:noMultiLvlLbl val="0"/>
      </c:catAx>
      <c:valAx>
        <c:axId val="97869824"/>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97851264"/>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"Large biomass plants forecast expenditure, as at 31.01.2016"</c:f>
          <c:strCache>
            <c:ptCount val="1"/>
            <c:pt idx="0">
              <c:v>Large biomass plants forecast expenditure, as at 31.01.2016</c:v>
            </c:pt>
          </c:strCache>
        </c:strRef>
      </c:tx>
      <c:layout/>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pt idx="16">
                <c:v>3.5869048493933313</c:v>
              </c:pt>
              <c:pt idx="17">
                <c:v>3.3581015120007969</c:v>
              </c:pt>
              <c:pt idx="18">
                <c:v>1.9719454566185017</c:v>
              </c:pt>
              <c:pt idx="19">
                <c:v>2.1044808548898337</c:v>
              </c:pt>
              <c:pt idx="20">
                <c:v>2.2272390824656449</c:v>
              </c:pt>
              <c:pt idx="21">
                <c:v>2.2494733331260979</c:v>
              </c:pt>
              <c:pt idx="22">
                <c:v>2.4624054846568679</c:v>
              </c:pt>
              <c:pt idx="23">
                <c:v>2.5793136773255432</c:v>
              </c:pt>
              <c:pt idx="24">
                <c:v>2.328439781302396</c:v>
              </c:pt>
              <c:pt idx="25">
                <c:v>2.4983792718883193</c:v>
              </c:pt>
              <c:pt idx="26">
                <c:v>2.5564340282109881</c:v>
              </c:pt>
              <c:pt idx="27">
                <c:v>1.8995684895200371</c:v>
              </c:pt>
              <c:pt idx="28">
                <c:v>2.730800064764451</c:v>
              </c:pt>
              <c:pt idx="29">
                <c:v>2.7604382210543266</c:v>
              </c:pt>
              <c:pt idx="30">
                <c:v>3.5419927043032544</c:v>
              </c:pt>
              <c:pt idx="31">
                <c:v>3.96</c:v>
              </c:pt>
              <c:pt idx="32">
                <c:v>3.97</c:v>
              </c:pt>
              <c:pt idx="33">
                <c:v>4.279231465832221</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pt idx="16">
                <c:v>0.49116361638043682</c:v>
              </c:pt>
              <c:pt idx="17">
                <c:v>0.49145218082346243</c:v>
              </c:pt>
              <c:pt idx="18">
                <c:v>5.5308942961952781</c:v>
              </c:pt>
              <c:pt idx="19">
                <c:v>5.2318953086927369</c:v>
              </c:pt>
              <c:pt idx="20">
                <c:v>5.3964198834669572</c:v>
              </c:pt>
              <c:pt idx="21">
                <c:v>5.8785053771560758</c:v>
              </c:pt>
              <c:pt idx="22">
                <c:v>2.0827190122698584</c:v>
              </c:pt>
              <c:pt idx="23">
                <c:v>2.2693252553018097</c:v>
              </c:pt>
              <c:pt idx="24">
                <c:v>3.3724597403979879</c:v>
              </c:pt>
              <c:pt idx="25">
                <c:v>3.6408263360979074</c:v>
              </c:pt>
              <c:pt idx="26">
                <c:v>3.4818924416982333</c:v>
              </c:pt>
              <c:pt idx="27">
                <c:v>5.6325924983680151</c:v>
              </c:pt>
              <c:pt idx="28">
                <c:v>6.0194641177514887</c:v>
              </c:pt>
              <c:pt idx="29">
                <c:v>4.9360640653789005</c:v>
              </c:pt>
              <c:pt idx="30">
                <c:v>4.9916396867400952</c:v>
              </c:pt>
              <c:pt idx="31">
                <c:v>5</c:v>
              </c:pt>
              <c:pt idx="32">
                <c:v>4.67</c:v>
              </c:pt>
              <c:pt idx="33">
                <c:v>4.3098124744373374</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pt idx="16">
                <c:v>0.45030168798546405</c:v>
              </c:pt>
              <c:pt idx="17">
                <c:v>0.4505533048766297</c:v>
              </c:pt>
              <c:pt idx="18">
                <c:v>0.45638762248901266</c:v>
              </c:pt>
              <c:pt idx="19">
                <c:v>0.26943016983240031</c:v>
              </c:pt>
              <c:pt idx="20">
                <c:v>0.27433861729291537</c:v>
              </c:pt>
              <c:pt idx="21">
                <c:v>0.35466666666666669</c:v>
              </c:pt>
              <c:pt idx="22">
                <c:v>4.2247108988592608</c:v>
              </c:pt>
              <c:pt idx="23">
                <c:v>3.8705015517700283</c:v>
              </c:pt>
              <c:pt idx="24">
                <c:v>0.12636921208010859</c:v>
              </c:pt>
              <c:pt idx="25">
                <c:v>0.12929464535749424</c:v>
              </c:pt>
              <c:pt idx="26">
                <c:v>0.12908396349863999</c:v>
              </c:pt>
              <c:pt idx="27">
                <c:v>0.1292808679737534</c:v>
              </c:pt>
              <c:pt idx="28">
                <c:v>0.50069916829027261</c:v>
              </c:pt>
              <c:pt idx="29">
                <c:v>1.6767371216296567</c:v>
              </c:pt>
              <c:pt idx="30">
                <c:v>1.6782657233483644</c:v>
              </c:pt>
              <c:pt idx="31">
                <c:v>1.31</c:v>
              </c:pt>
              <c:pt idx="32">
                <c:v>2.71</c:v>
              </c:pt>
              <c:pt idx="33">
                <c:v>2.6775994308505369</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6">
                <c:v>3.4799561862347854</c:v>
              </c:pt>
              <c:pt idx="17">
                <c:v>3.4598178432493238</c:v>
              </c:pt>
              <c:pt idx="18">
                <c:v>3.4821201363917642</c:v>
              </c:pt>
              <c:pt idx="19">
                <c:v>3.7264353249142133</c:v>
              </c:pt>
              <c:pt idx="20">
                <c:v>3.7886306971204355</c:v>
              </c:pt>
              <c:pt idx="21">
                <c:v>4.0583234735747862</c:v>
              </c:pt>
              <c:pt idx="22">
                <c:v>4.3127382206845004</c:v>
              </c:pt>
              <c:pt idx="23">
                <c:v>4.4489458371719026</c:v>
              </c:pt>
              <c:pt idx="24">
                <c:v>6.961338117256104</c:v>
              </c:pt>
              <c:pt idx="25">
                <c:v>7.1805337687218573</c:v>
              </c:pt>
              <c:pt idx="26">
                <c:v>7.0480489386146257</c:v>
              </c:pt>
              <c:pt idx="27">
                <c:v>6.995696297326341</c:v>
              </c:pt>
              <c:pt idx="28">
                <c:v>6.9919094713855836</c:v>
              </c:pt>
              <c:pt idx="29">
                <c:v>7.253206899785031</c:v>
              </c:pt>
              <c:pt idx="30">
                <c:v>7.2598645510693949</c:v>
              </c:pt>
              <c:pt idx="31">
                <c:v>7.74</c:v>
              </c:pt>
              <c:pt idx="32">
                <c:v>8.26</c:v>
              </c:pt>
              <c:pt idx="33">
                <c:v>8.3106286453984364</c:v>
              </c:pt>
            </c:numLit>
          </c:val>
        </c:ser>
        <c:dLbls>
          <c:showLegendKey val="0"/>
          <c:showVal val="0"/>
          <c:showCatName val="0"/>
          <c:showSerName val="0"/>
          <c:showPercent val="0"/>
          <c:showBubbleSize val="0"/>
        </c:dLbls>
        <c:gapWidth val="150"/>
        <c:overlap val="100"/>
        <c:axId val="98595968"/>
        <c:axId val="98597888"/>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23.1</c:v>
              </c:pt>
              <c:pt idx="3">
                <c:v>27.6</c:v>
              </c:pt>
              <c:pt idx="6">
                <c:v>32</c:v>
              </c:pt>
              <c:pt idx="9">
                <c:v>36.4</c:v>
              </c:pt>
              <c:pt idx="12">
                <c:v>41.2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34.700000000000003</c:v>
              </c:pt>
              <c:pt idx="3">
                <c:v>41.3</c:v>
              </c:pt>
              <c:pt idx="6">
                <c:v>48</c:v>
              </c:pt>
              <c:pt idx="9">
                <c:v>54.6</c:v>
              </c:pt>
              <c:pt idx="12">
                <c:v>61.8</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10.9</c:v>
              </c:pt>
              <c:pt idx="18">
                <c:v>12.4</c:v>
              </c:pt>
              <c:pt idx="21">
                <c:v>13.9</c:v>
              </c:pt>
              <c:pt idx="24">
                <c:v>15.8</c:v>
              </c:pt>
              <c:pt idx="27">
                <c:v>18.8</c:v>
              </c:pt>
              <c:pt idx="30">
                <c:v>21.8</c:v>
              </c:pt>
              <c:pt idx="33">
                <c:v>24.8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16.3</c:v>
              </c:pt>
              <c:pt idx="18">
                <c:v>18.5</c:v>
              </c:pt>
              <c:pt idx="21">
                <c:v>20.8</c:v>
              </c:pt>
              <c:pt idx="24">
                <c:v>23.8</c:v>
              </c:pt>
              <c:pt idx="27">
                <c:v>28.2</c:v>
              </c:pt>
              <c:pt idx="30">
                <c:v>32.700000000000003</c:v>
              </c:pt>
              <c:pt idx="33">
                <c:v>37.200000000000003</c:v>
              </c:pt>
            </c:numLit>
          </c:val>
          <c:smooth val="0"/>
        </c:ser>
        <c:dLbls>
          <c:showLegendKey val="0"/>
          <c:showVal val="0"/>
          <c:showCatName val="0"/>
          <c:showSerName val="0"/>
          <c:showPercent val="0"/>
          <c:showBubbleSize val="0"/>
        </c:dLbls>
        <c:marker val="1"/>
        <c:smooth val="0"/>
        <c:axId val="98595968"/>
        <c:axId val="98597888"/>
      </c:lineChart>
      <c:catAx>
        <c:axId val="98595968"/>
        <c:scaling>
          <c:orientation val="minMax"/>
        </c:scaling>
        <c:delete val="0"/>
        <c:axPos val="b"/>
        <c:majorTickMark val="out"/>
        <c:minorTickMark val="none"/>
        <c:tickLblPos val="nextTo"/>
        <c:txPr>
          <a:bodyPr/>
          <a:lstStyle/>
          <a:p>
            <a:pPr>
              <a:defRPr sz="900"/>
            </a:pPr>
            <a:endParaRPr lang="en-US"/>
          </a:p>
        </c:txPr>
        <c:crossAx val="98597888"/>
        <c:crosses val="autoZero"/>
        <c:auto val="1"/>
        <c:lblAlgn val="ctr"/>
        <c:lblOffset val="100"/>
        <c:noMultiLvlLbl val="0"/>
      </c:catAx>
      <c:valAx>
        <c:axId val="98597888"/>
        <c:scaling>
          <c:orientation val="minMax"/>
        </c:scaling>
        <c:delete val="0"/>
        <c:axPos val="l"/>
        <c:majorGridlines/>
        <c:title>
          <c:tx>
            <c:rich>
              <a:bodyPr rot="-5400000" vert="horz"/>
              <a:lstStyle/>
              <a:p>
                <a:pPr>
                  <a:defRPr sz="1200"/>
                </a:pPr>
                <a:r>
                  <a:rPr lang="en-GB" sz="1200"/>
                  <a:t>£ million</a:t>
                </a:r>
              </a:p>
            </c:rich>
          </c:tx>
          <c:layout/>
          <c:overlay val="0"/>
        </c:title>
        <c:numFmt formatCode="#,##0" sourceLinked="0"/>
        <c:majorTickMark val="out"/>
        <c:minorTickMark val="none"/>
        <c:tickLblPos val="nextTo"/>
        <c:crossAx val="98595968"/>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"Ground source heat pumps forecast expenditure, as at 31.01.2016"</c:f>
          <c:strCache>
            <c:ptCount val="1"/>
            <c:pt idx="0">
              <c:v>Ground source heat pumps forecast expenditure, as at 31.01.2016</c:v>
            </c:pt>
          </c:strCache>
        </c:strRef>
      </c:tx>
      <c:layout/>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pt idx="16">
                <c:v>0.27670992793021859</c:v>
              </c:pt>
              <c:pt idx="17">
                <c:v>0.87755737823624103</c:v>
              </c:pt>
              <c:pt idx="18">
                <c:v>0.87652489288757096</c:v>
              </c:pt>
              <c:pt idx="19">
                <c:v>0.97202271431060261</c:v>
              </c:pt>
              <c:pt idx="20">
                <c:v>1.2369266434242516</c:v>
              </c:pt>
              <c:pt idx="21">
                <c:v>1.8656626387351483</c:v>
              </c:pt>
              <c:pt idx="22">
                <c:v>3.5711902051877158</c:v>
              </c:pt>
              <c:pt idx="23">
                <c:v>3.4486350924423688</c:v>
              </c:pt>
              <c:pt idx="24">
                <c:v>3.9950727190360964</c:v>
              </c:pt>
              <c:pt idx="25">
                <c:v>3.9993493634504951</c:v>
              </c:pt>
              <c:pt idx="26">
                <c:v>3.9494288693783051</c:v>
              </c:pt>
              <c:pt idx="27">
                <c:v>2.6799623853163905</c:v>
              </c:pt>
              <c:pt idx="28">
                <c:v>2.7810032869127692</c:v>
              </c:pt>
              <c:pt idx="29">
                <c:v>3.2215082443760639</c:v>
              </c:pt>
              <c:pt idx="30">
                <c:v>3.0106480708270964</c:v>
              </c:pt>
              <c:pt idx="31">
                <c:v>3.85</c:v>
              </c:pt>
              <c:pt idx="32">
                <c:v>4.24</c:v>
              </c:pt>
              <c:pt idx="33">
                <c:v>4.2542375102602987</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pt idx="16">
                <c:v>0.34295583172829669</c:v>
              </c:pt>
              <c:pt idx="17">
                <c:v>0.3727096611082803</c:v>
              </c:pt>
              <c:pt idx="18">
                <c:v>0.31984470605007709</c:v>
              </c:pt>
              <c:pt idx="19">
                <c:v>0.3205229345376383</c:v>
              </c:pt>
              <c:pt idx="20">
                <c:v>0.33405377514056378</c:v>
              </c:pt>
              <c:pt idx="21">
                <c:v>0.43220646215141445</c:v>
              </c:pt>
              <c:pt idx="22">
                <c:v>0.44872264516573884</c:v>
              </c:pt>
              <c:pt idx="23">
                <c:v>0.68285122345194738</c:v>
              </c:pt>
              <c:pt idx="24">
                <c:v>0.47612031012784284</c:v>
              </c:pt>
              <c:pt idx="25">
                <c:v>0.54585044116210502</c:v>
              </c:pt>
              <c:pt idx="26">
                <c:v>0.42970350069498636</c:v>
              </c:pt>
              <c:pt idx="27">
                <c:v>1.6010968883140744</c:v>
              </c:pt>
              <c:pt idx="28">
                <c:v>1.7445100483277827</c:v>
              </c:pt>
              <c:pt idx="29">
                <c:v>0.56754634176245844</c:v>
              </c:pt>
              <c:pt idx="30">
                <c:v>0.58518115159155926</c:v>
              </c:pt>
              <c:pt idx="31">
                <c:v>0.49</c:v>
              </c:pt>
              <c:pt idx="32">
                <c:v>0.45</c:v>
              </c:pt>
              <c:pt idx="33">
                <c:v>0.51106006164501017</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pt idx="16">
                <c:v>0.68555245503449669</c:v>
              </c:pt>
              <c:pt idx="17">
                <c:v>0.70232516913818643</c:v>
              </c:pt>
              <c:pt idx="18">
                <c:v>0.70998871083911552</c:v>
              </c:pt>
              <c:pt idx="19">
                <c:v>0.72044484988942292</c:v>
              </c:pt>
              <c:pt idx="20">
                <c:v>0.71255047090735546</c:v>
              </c:pt>
              <c:pt idx="21">
                <c:v>0.76378533757100131</c:v>
              </c:pt>
              <c:pt idx="22">
                <c:v>0.76840425285757186</c:v>
              </c:pt>
              <c:pt idx="23">
                <c:v>0.86160830717159809</c:v>
              </c:pt>
              <c:pt idx="24">
                <c:v>1.1988751319738666</c:v>
              </c:pt>
              <c:pt idx="25">
                <c:v>1.2571863710881324</c:v>
              </c:pt>
              <c:pt idx="26">
                <c:v>1.4571021608627868</c:v>
              </c:pt>
              <c:pt idx="27">
                <c:v>1.564691072154244</c:v>
              </c:pt>
              <c:pt idx="28">
                <c:v>1.5881707376408911</c:v>
              </c:pt>
              <c:pt idx="29">
                <c:v>2.1592326808197941</c:v>
              </c:pt>
              <c:pt idx="30">
                <c:v>2.3026299199988629</c:v>
              </c:pt>
              <c:pt idx="31">
                <c:v>2.39</c:v>
              </c:pt>
              <c:pt idx="32">
                <c:v>2.48</c:v>
              </c:pt>
              <c:pt idx="33">
                <c:v>2.4977640344321457</c:v>
              </c:pt>
            </c:numLit>
          </c:val>
        </c:ser>
        <c:dLbls>
          <c:showLegendKey val="0"/>
          <c:showVal val="0"/>
          <c:showCatName val="0"/>
          <c:showSerName val="0"/>
          <c:showPercent val="0"/>
          <c:showBubbleSize val="0"/>
        </c:dLbls>
        <c:gapWidth val="150"/>
        <c:overlap val="100"/>
        <c:axId val="104982016"/>
        <c:axId val="10498393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numLit>
              <c:formatCode>General</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Lit>
          </c:cat>
          <c:val>
            <c:numLit>
              <c:formatCode>General</c:formatCode>
              <c:ptCount val="34"/>
              <c:pt idx="15">
                <c:v>7.4</c:v>
              </c:pt>
              <c:pt idx="18">
                <c:v>8.9</c:v>
              </c:pt>
              <c:pt idx="21">
                <c:v>10.4</c:v>
              </c:pt>
              <c:pt idx="24">
                <c:v>12.6</c:v>
              </c:pt>
              <c:pt idx="27">
                <c:v>16.2</c:v>
              </c:pt>
              <c:pt idx="30">
                <c:v>19.7</c:v>
              </c:pt>
              <c:pt idx="33">
                <c:v>23.3</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11.1</c:v>
              </c:pt>
              <c:pt idx="18">
                <c:v>13.3</c:v>
              </c:pt>
              <c:pt idx="21">
                <c:v>15.6</c:v>
              </c:pt>
              <c:pt idx="24">
                <c:v>18.899999999999999</c:v>
              </c:pt>
              <c:pt idx="27">
                <c:v>24.2</c:v>
              </c:pt>
              <c:pt idx="30">
                <c:v>29.6</c:v>
              </c:pt>
              <c:pt idx="33">
                <c:v>35</c:v>
              </c:pt>
            </c:numLit>
          </c:val>
          <c:smooth val="0"/>
        </c:ser>
        <c:dLbls>
          <c:showLegendKey val="0"/>
          <c:showVal val="0"/>
          <c:showCatName val="0"/>
          <c:showSerName val="0"/>
          <c:showPercent val="0"/>
          <c:showBubbleSize val="0"/>
        </c:dLbls>
        <c:marker val="1"/>
        <c:smooth val="0"/>
        <c:axId val="104982016"/>
        <c:axId val="104983936"/>
      </c:lineChart>
      <c:catAx>
        <c:axId val="104982016"/>
        <c:scaling>
          <c:orientation val="minMax"/>
        </c:scaling>
        <c:delete val="0"/>
        <c:axPos val="b"/>
        <c:numFmt formatCode="m/d/yyyy" sourceLinked="1"/>
        <c:majorTickMark val="out"/>
        <c:minorTickMark val="none"/>
        <c:tickLblPos val="nextTo"/>
        <c:txPr>
          <a:bodyPr/>
          <a:lstStyle/>
          <a:p>
            <a:pPr>
              <a:defRPr sz="900"/>
            </a:pPr>
            <a:endParaRPr lang="en-US"/>
          </a:p>
        </c:txPr>
        <c:crossAx val="104983936"/>
        <c:crosses val="autoZero"/>
        <c:auto val="1"/>
        <c:lblAlgn val="ctr"/>
        <c:lblOffset val="100"/>
        <c:noMultiLvlLbl val="0"/>
      </c:catAx>
      <c:valAx>
        <c:axId val="104983936"/>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104982016"/>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using solar collectors forecast expenditure, as at 31.01.2016"</c:f>
          <c:strCache>
            <c:ptCount val="1"/>
            <c:pt idx="0">
              <c:v>Plants using solar collectors forecast expenditure, as at 31.01.2016</c:v>
            </c:pt>
          </c:strCache>
        </c:strRef>
      </c:tx>
      <c:layout/>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ser>
        <c:ser>
          <c:idx val="2"/>
          <c:order val="1"/>
          <c:tx>
            <c:v>Forecast expenditure (£m) - Full applications</c:v>
          </c:tx>
          <c:spPr>
            <a:solidFill>
              <a:srgbClr val="FFC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pt idx="16">
                <c:v>1.8674487716603669E-2</c:v>
              </c:pt>
              <c:pt idx="17">
                <c:v>2.6877860604091395E-2</c:v>
              </c:pt>
              <c:pt idx="18">
                <c:v>3.0404696497897472E-2</c:v>
              </c:pt>
              <c:pt idx="19">
                <c:v>2.5371376872389877E-2</c:v>
              </c:pt>
              <c:pt idx="20">
                <c:v>2.1601630092071167E-2</c:v>
              </c:pt>
              <c:pt idx="21">
                <c:v>1.9064570144785062E-2</c:v>
              </c:pt>
              <c:pt idx="22">
                <c:v>2.822530467434247E-2</c:v>
              </c:pt>
              <c:pt idx="23">
                <c:v>2.1058729265398625E-2</c:v>
              </c:pt>
              <c:pt idx="24">
                <c:v>2.404117010531151E-2</c:v>
              </c:pt>
              <c:pt idx="25">
                <c:v>2.4425800551715567E-2</c:v>
              </c:pt>
              <c:pt idx="26">
                <c:v>2.7856820550422323E-2</c:v>
              </c:pt>
              <c:pt idx="27">
                <c:v>3.0887871176143868E-2</c:v>
              </c:pt>
              <c:pt idx="28">
                <c:v>3.3632996986709435E-2</c:v>
              </c:pt>
              <c:pt idx="29">
                <c:v>3.6379788243755831E-2</c:v>
              </c:pt>
              <c:pt idx="30">
                <c:v>3.2765579592928674E-2</c:v>
              </c:pt>
              <c:pt idx="31">
                <c:v>0.03</c:v>
              </c:pt>
              <c:pt idx="32">
                <c:v>0.03</c:v>
              </c:pt>
              <c:pt idx="33">
                <c:v>2.6078419012294275E-2</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pt idx="16">
                <c:v>1.5112329098406612E-2</c:v>
              </c:pt>
              <c:pt idx="17">
                <c:v>1.0692072612361495E-2</c:v>
              </c:pt>
              <c:pt idx="18">
                <c:v>1.0407427022019307E-2</c:v>
              </c:pt>
              <c:pt idx="19">
                <c:v>1.1855381567681582E-2</c:v>
              </c:pt>
              <c:pt idx="20">
                <c:v>9.8250182350647728E-3</c:v>
              </c:pt>
              <c:pt idx="21">
                <c:v>1.1429616204220647E-2</c:v>
              </c:pt>
              <c:pt idx="22">
                <c:v>1.1203902691854676E-2</c:v>
              </c:pt>
              <c:pt idx="23">
                <c:v>1.0178614178165315E-2</c:v>
              </c:pt>
              <c:pt idx="24">
                <c:v>8.3411762516959163E-3</c:v>
              </c:pt>
              <c:pt idx="25">
                <c:v>8.2056646059569961E-3</c:v>
              </c:pt>
              <c:pt idx="26">
                <c:v>8.8262561720637393E-3</c:v>
              </c:pt>
              <c:pt idx="27">
                <c:v>1.1395737949643738E-2</c:v>
              </c:pt>
              <c:pt idx="28">
                <c:v>1.2180582575506204E-2</c:v>
              </c:pt>
              <c:pt idx="29">
                <c:v>9.9851730213637562E-3</c:v>
              </c:pt>
              <c:pt idx="30">
                <c:v>1.0760584950597969E-2</c:v>
              </c:pt>
              <c:pt idx="31">
                <c:v>0.01</c:v>
              </c:pt>
              <c:pt idx="32">
                <c:v>0.01</c:v>
              </c:pt>
              <c:pt idx="33">
                <c:v>1.1254826229776535E-2</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6">
                <c:v>9.888711598234716E-2</c:v>
              </c:pt>
              <c:pt idx="17">
                <c:v>0.12273695129887668</c:v>
              </c:pt>
              <c:pt idx="18">
                <c:v>0.12486291197786983</c:v>
              </c:pt>
              <c:pt idx="19">
                <c:v>0.13200023866741575</c:v>
              </c:pt>
              <c:pt idx="20">
                <c:v>0.13014062028355264</c:v>
              </c:pt>
              <c:pt idx="21">
                <c:v>0.12558320753861626</c:v>
              </c:pt>
              <c:pt idx="22">
                <c:v>0.12653239281256184</c:v>
              </c:pt>
              <c:pt idx="23">
                <c:v>0.12528375903334218</c:v>
              </c:pt>
              <c:pt idx="24">
                <c:v>0.12571845959688135</c:v>
              </c:pt>
              <c:pt idx="25">
                <c:v>0.12613235417533314</c:v>
              </c:pt>
              <c:pt idx="26">
                <c:v>0.13033656217201481</c:v>
              </c:pt>
              <c:pt idx="27">
                <c:v>0.13816269781360457</c:v>
              </c:pt>
              <c:pt idx="28">
                <c:v>0.1435366258114277</c:v>
              </c:pt>
              <c:pt idx="29">
                <c:v>0.14475498231549788</c:v>
              </c:pt>
              <c:pt idx="30">
                <c:v>0.14698153722430748</c:v>
              </c:pt>
              <c:pt idx="31">
                <c:v>0.15</c:v>
              </c:pt>
              <c:pt idx="32">
                <c:v>0.15</c:v>
              </c:pt>
              <c:pt idx="33">
                <c:v>0.15075000221215271</c:v>
              </c:pt>
            </c:numLit>
          </c:val>
        </c:ser>
        <c:dLbls>
          <c:showLegendKey val="0"/>
          <c:showVal val="0"/>
          <c:showCatName val="0"/>
          <c:showSerName val="0"/>
          <c:showPercent val="0"/>
          <c:showBubbleSize val="0"/>
        </c:dLbls>
        <c:gapWidth val="150"/>
        <c:overlap val="100"/>
        <c:axId val="105052416"/>
        <c:axId val="105513344"/>
      </c:barChart>
      <c:lineChart>
        <c:grouping val="standard"/>
        <c:varyColors val="0"/>
        <c:ser>
          <c:idx val="4"/>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13"/>
              <c:pt idx="0">
                <c:v>4.9000000000000004</c:v>
              </c:pt>
              <c:pt idx="3">
                <c:v>6</c:v>
              </c:pt>
              <c:pt idx="6">
                <c:v>7.2</c:v>
              </c:pt>
              <c:pt idx="9">
                <c:v>8.3000000000000007</c:v>
              </c:pt>
              <c:pt idx="12">
                <c:v>9.6</c:v>
              </c:pt>
            </c:numLit>
          </c:val>
          <c:smooth val="0"/>
        </c:ser>
        <c:ser>
          <c:idx val="5"/>
          <c:order val="5"/>
          <c:tx>
            <c:v>new anticipated </c:v>
          </c:tx>
          <c:spPr>
            <a:ln>
              <a:solidFill>
                <a:srgbClr val="00B0F0"/>
              </a:solidFill>
              <a:prstDash val="sysDot"/>
            </a:ln>
          </c:spPr>
          <c:marker>
            <c:symbol val="diamond"/>
            <c:size val="7"/>
            <c:spPr>
              <a:solidFill>
                <a:srgbClr val="00B0F0"/>
              </a:solidFill>
              <a:ln>
                <a:noFill/>
              </a:ln>
            </c:spPr>
          </c:marker>
          <c:val>
            <c:numLit>
              <c:formatCode>General</c:formatCode>
              <c:ptCount val="34"/>
              <c:pt idx="15">
                <c:v>3.9</c:v>
              </c:pt>
              <c:pt idx="18">
                <c:v>4.7</c:v>
              </c:pt>
              <c:pt idx="21">
                <c:v>5.5</c:v>
              </c:pt>
              <c:pt idx="24">
                <c:v>6.5</c:v>
              </c:pt>
              <c:pt idx="27">
                <c:v>7.5</c:v>
              </c:pt>
              <c:pt idx="30">
                <c:v>8.6</c:v>
              </c:pt>
              <c:pt idx="33">
                <c:v>9.8000000000000007</c:v>
              </c:pt>
            </c:numLit>
          </c:val>
          <c:smooth val="0"/>
        </c:ser>
        <c:dLbls>
          <c:showLegendKey val="0"/>
          <c:showVal val="0"/>
          <c:showCatName val="0"/>
          <c:showSerName val="0"/>
          <c:showPercent val="0"/>
          <c:showBubbleSize val="0"/>
        </c:dLbls>
        <c:marker val="1"/>
        <c:smooth val="0"/>
        <c:axId val="105052416"/>
        <c:axId val="105513344"/>
      </c:lineChart>
      <c:catAx>
        <c:axId val="105052416"/>
        <c:scaling>
          <c:orientation val="minMax"/>
        </c:scaling>
        <c:delete val="0"/>
        <c:axPos val="b"/>
        <c:majorTickMark val="out"/>
        <c:minorTickMark val="none"/>
        <c:tickLblPos val="nextTo"/>
        <c:crossAx val="105513344"/>
        <c:crosses val="autoZero"/>
        <c:auto val="1"/>
        <c:lblAlgn val="ctr"/>
        <c:lblOffset val="100"/>
        <c:noMultiLvlLbl val="0"/>
      </c:catAx>
      <c:valAx>
        <c:axId val="10551334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105052416"/>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which generate heat from biogas forecast expenditure, as at 31.01.2016"</c:f>
          <c:strCache>
            <c:ptCount val="1"/>
            <c:pt idx="0">
              <c:v>Plants which generate heat from biogas forecast expenditure, as at 31.01.2016</c:v>
            </c:pt>
          </c:strCache>
        </c:strRef>
      </c:tx>
      <c:layout/>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pt idx="16">
                <c:v>0.54227085653040441</c:v>
              </c:pt>
              <c:pt idx="17">
                <c:v>1.0122779541232754</c:v>
              </c:pt>
              <c:pt idx="18">
                <c:v>0.92504940087011311</c:v>
              </c:pt>
              <c:pt idx="19">
                <c:v>0.95386663431664931</c:v>
              </c:pt>
              <c:pt idx="20">
                <c:v>1.12097175528451</c:v>
              </c:pt>
              <c:pt idx="21">
                <c:v>1.1318019043005807</c:v>
              </c:pt>
              <c:pt idx="22">
                <c:v>1.3530228844796579</c:v>
              </c:pt>
              <c:pt idx="23">
                <c:v>1.6239791587790788</c:v>
              </c:pt>
              <c:pt idx="24">
                <c:v>1.7517997123383313</c:v>
              </c:pt>
              <c:pt idx="25">
                <c:v>2.0352013242674913</c:v>
              </c:pt>
              <c:pt idx="26">
                <c:v>1.8489562539942386</c:v>
              </c:pt>
              <c:pt idx="27">
                <c:v>2.5367096105768767</c:v>
              </c:pt>
              <c:pt idx="28">
                <c:v>2.338710293202201</c:v>
              </c:pt>
              <c:pt idx="29">
                <c:v>1.8311691107814747</c:v>
              </c:pt>
              <c:pt idx="30">
                <c:v>1.7780011209082063</c:v>
              </c:pt>
              <c:pt idx="31">
                <c:v>4.13</c:v>
              </c:pt>
              <c:pt idx="32">
                <c:v>4.21</c:v>
              </c:pt>
              <c:pt idx="33">
                <c:v>3.2675046105397025</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pt idx="16">
                <c:v>0.22967402796718714</c:v>
              </c:pt>
              <c:pt idx="17">
                <c:v>0.29764227010852867</c:v>
              </c:pt>
              <c:pt idx="18">
                <c:v>1.0811432914152028</c:v>
              </c:pt>
              <c:pt idx="19">
                <c:v>1.2994597335404321</c:v>
              </c:pt>
              <c:pt idx="20">
                <c:v>1.2861583262219858</c:v>
              </c:pt>
              <c:pt idx="21">
                <c:v>1.5939319090063275</c:v>
              </c:pt>
              <c:pt idx="22">
                <c:v>1.3050599938090715</c:v>
              </c:pt>
              <c:pt idx="23">
                <c:v>0.83126280445050316</c:v>
              </c:pt>
              <c:pt idx="24">
                <c:v>1.3914937671770564</c:v>
              </c:pt>
              <c:pt idx="25">
                <c:v>1.226584195069151</c:v>
              </c:pt>
              <c:pt idx="26">
                <c:v>1.4804850242608749</c:v>
              </c:pt>
              <c:pt idx="27">
                <c:v>1.7318485254302518</c:v>
              </c:pt>
              <c:pt idx="28">
                <c:v>1.2039551488823304</c:v>
              </c:pt>
              <c:pt idx="29">
                <c:v>2.607269552761295</c:v>
              </c:pt>
              <c:pt idx="30">
                <c:v>3.1266058701995956</c:v>
              </c:pt>
              <c:pt idx="31">
                <c:v>6.29</c:v>
              </c:pt>
              <c:pt idx="32">
                <c:v>11.17</c:v>
              </c:pt>
              <c:pt idx="33">
                <c:v>11.922288978857939</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pt idx="16">
                <c:v>5.2576757112682955E-2</c:v>
              </c:pt>
              <c:pt idx="17">
                <c:v>5.0092755137816559E-2</c:v>
              </c:pt>
              <c:pt idx="18">
                <c:v>5.2965814462746522E-2</c:v>
              </c:pt>
              <c:pt idx="19">
                <c:v>4.0115158424390861E-2</c:v>
              </c:pt>
              <c:pt idx="20">
                <c:v>6.6461795142489802E-2</c:v>
              </c:pt>
              <c:pt idx="21">
                <c:v>0</c:v>
              </c:pt>
              <c:pt idx="22">
                <c:v>0.27516567483212606</c:v>
              </c:pt>
              <c:pt idx="23">
                <c:v>6.845827001328636E-2</c:v>
              </c:pt>
              <c:pt idx="24">
                <c:v>0.82002923436018105</c:v>
              </c:pt>
              <c:pt idx="25">
                <c:v>0.90084787904233932</c:v>
              </c:pt>
              <c:pt idx="26">
                <c:v>0.71870329757705542</c:v>
              </c:pt>
              <c:pt idx="27">
                <c:v>0.75941967915639286</c:v>
              </c:pt>
              <c:pt idx="28">
                <c:v>0.46347412177433639</c:v>
              </c:pt>
              <c:pt idx="29">
                <c:v>0.45879292234730096</c:v>
              </c:pt>
              <c:pt idx="30">
                <c:v>0.65537000126513723</c:v>
              </c:pt>
              <c:pt idx="31">
                <c:v>1.27</c:v>
              </c:pt>
              <c:pt idx="32">
                <c:v>0.84</c:v>
              </c:pt>
              <c:pt idx="33">
                <c:v>0.90742789754486786</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6">
                <c:v>3.908713176447997E-2</c:v>
              </c:pt>
              <c:pt idx="17">
                <c:v>3.8807108403581418E-2</c:v>
              </c:pt>
              <c:pt idx="18">
                <c:v>3.8893261332943095E-2</c:v>
              </c:pt>
              <c:pt idx="19">
                <c:v>5.5128109598283688E-2</c:v>
              </c:pt>
              <c:pt idx="20">
                <c:v>7.6005799548042263E-2</c:v>
              </c:pt>
              <c:pt idx="21">
                <c:v>0.27983361873134227</c:v>
              </c:pt>
              <c:pt idx="22">
                <c:v>0.28096949708278957</c:v>
              </c:pt>
              <c:pt idx="23">
                <c:v>0.34427093626921107</c:v>
              </c:pt>
              <c:pt idx="24">
                <c:v>0.33772042297515281</c:v>
              </c:pt>
              <c:pt idx="25">
                <c:v>0.33817034193998236</c:v>
              </c:pt>
              <c:pt idx="26">
                <c:v>0.78041298049208196</c:v>
              </c:pt>
              <c:pt idx="27">
                <c:v>0.93676952028329097</c:v>
              </c:pt>
              <c:pt idx="28">
                <c:v>1.0163774846533904</c:v>
              </c:pt>
              <c:pt idx="29">
                <c:v>1.0196118829981553</c:v>
              </c:pt>
              <c:pt idx="30">
                <c:v>1.3082843489145324</c:v>
              </c:pt>
              <c:pt idx="31">
                <c:v>1.55</c:v>
              </c:pt>
              <c:pt idx="32">
                <c:v>2.44</c:v>
              </c:pt>
              <c:pt idx="33">
                <c:v>2.4850520911708753</c:v>
              </c:pt>
            </c:numLit>
          </c:val>
        </c:ser>
        <c:dLbls>
          <c:showLegendKey val="0"/>
          <c:showVal val="0"/>
          <c:showCatName val="0"/>
          <c:showSerName val="0"/>
          <c:showPercent val="0"/>
          <c:showBubbleSize val="0"/>
        </c:dLbls>
        <c:gapWidth val="150"/>
        <c:overlap val="100"/>
        <c:axId val="105612032"/>
        <c:axId val="105613952"/>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34"/>
              <c:pt idx="15">
                <c:v>3.9</c:v>
              </c:pt>
              <c:pt idx="18">
                <c:v>4.7</c:v>
              </c:pt>
              <c:pt idx="21">
                <c:v>5.5</c:v>
              </c:pt>
              <c:pt idx="24">
                <c:v>6.5</c:v>
              </c:pt>
              <c:pt idx="27">
                <c:v>7.5</c:v>
              </c:pt>
              <c:pt idx="30">
                <c:v>8.6</c:v>
              </c:pt>
              <c:pt idx="33">
                <c:v>9.8000000000000007</c:v>
              </c:pt>
            </c:numLit>
          </c:val>
          <c:smooth val="0"/>
        </c:ser>
        <c:dLbls>
          <c:showLegendKey val="0"/>
          <c:showVal val="0"/>
          <c:showCatName val="0"/>
          <c:showSerName val="0"/>
          <c:showPercent val="0"/>
          <c:showBubbleSize val="0"/>
        </c:dLbls>
        <c:marker val="1"/>
        <c:smooth val="0"/>
        <c:axId val="105612032"/>
        <c:axId val="105613952"/>
      </c:lineChart>
      <c:catAx>
        <c:axId val="105612032"/>
        <c:scaling>
          <c:orientation val="minMax"/>
        </c:scaling>
        <c:delete val="0"/>
        <c:axPos val="b"/>
        <c:majorTickMark val="out"/>
        <c:minorTickMark val="none"/>
        <c:tickLblPos val="nextTo"/>
        <c:txPr>
          <a:bodyPr/>
          <a:lstStyle/>
          <a:p>
            <a:pPr>
              <a:defRPr sz="900"/>
            </a:pPr>
            <a:endParaRPr lang="en-US"/>
          </a:p>
        </c:txPr>
        <c:crossAx val="105613952"/>
        <c:crosses val="autoZero"/>
        <c:auto val="1"/>
        <c:lblAlgn val="ctr"/>
        <c:lblOffset val="100"/>
        <c:noMultiLvlLbl val="0"/>
      </c:catAx>
      <c:valAx>
        <c:axId val="105613952"/>
        <c:scaling>
          <c:orientation val="minMax"/>
        </c:scaling>
        <c:delete val="0"/>
        <c:axPos val="l"/>
        <c:majorGridlines/>
        <c:title>
          <c:tx>
            <c:rich>
              <a:bodyPr rot="-5400000" vert="horz"/>
              <a:lstStyle/>
              <a:p>
                <a:pPr>
                  <a:defRPr sz="1200"/>
                </a:pPr>
                <a:r>
                  <a:rPr lang="en-GB" sz="1200"/>
                  <a:t>£ million</a:t>
                </a:r>
              </a:p>
            </c:rich>
          </c:tx>
          <c:layout/>
          <c:overlay val="0"/>
        </c:title>
        <c:numFmt formatCode="#,##0" sourceLinked="0"/>
        <c:majorTickMark val="out"/>
        <c:minorTickMark val="none"/>
        <c:tickLblPos val="nextTo"/>
        <c:crossAx val="105612032"/>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"Producers of biomethane for injection forecast expenditure, as at 31.01.2016"</c:f>
          <c:strCache>
            <c:ptCount val="1"/>
            <c:pt idx="0">
              <c:v>Producers of biomethane for injection forecast expenditure, as at 31.01.2016</c:v>
            </c:pt>
          </c:strCache>
        </c:strRef>
      </c:tx>
      <c:layout/>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3">
                <c:v>0</c:v>
              </c:pt>
              <c:pt idx="14">
                <c:v>5.7658020565068497</c:v>
              </c:pt>
              <c:pt idx="15">
                <c:v>26.365252931506848</c:v>
              </c:pt>
              <c:pt idx="16">
                <c:v>36.399381162534247</c:v>
              </c:pt>
              <c:pt idx="17">
                <c:v>34.480516854904117</c:v>
              </c:pt>
              <c:pt idx="18">
                <c:v>10.297722200342465</c:v>
              </c:pt>
              <c:pt idx="19">
                <c:v>9.6130758000000007</c:v>
              </c:pt>
              <c:pt idx="20">
                <c:v>0</c:v>
              </c:pt>
              <c:pt idx="21">
                <c:v>0</c:v>
              </c:pt>
              <c:pt idx="22">
                <c:v>0</c:v>
              </c:pt>
              <c:pt idx="23">
                <c:v>0.55279999999999996</c:v>
              </c:pt>
              <c:pt idx="24">
                <c:v>3.1345131980874323</c:v>
              </c:pt>
              <c:pt idx="25">
                <c:v>3.6367314016393442</c:v>
              </c:pt>
              <c:pt idx="26">
                <c:v>5.3964344417573473</c:v>
              </c:pt>
              <c:pt idx="27">
                <c:v>7.1846961174432744</c:v>
              </c:pt>
              <c:pt idx="28">
                <c:v>4.3198381877662086</c:v>
              </c:pt>
              <c:pt idx="29">
                <c:v>1.9091364507939508</c:v>
              </c:pt>
              <c:pt idx="30">
                <c:v>2.0365451849194312</c:v>
              </c:pt>
              <c:pt idx="31">
                <c:v>7.68</c:v>
              </c:pt>
              <c:pt idx="32">
                <c:v>6.18</c:v>
              </c:pt>
              <c:pt idx="33">
                <c:v>8.403081519002523</c:v>
              </c:pt>
            </c:numLit>
          </c:val>
        </c:ser>
        <c:ser>
          <c:idx val="2"/>
          <c:order val="1"/>
          <c:tx>
            <c:v>Forecast expenditure (£m) - Full applications</c:v>
          </c:tx>
          <c:spPr>
            <a:solidFill>
              <a:srgbClr val="FFC008"/>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13">
                <c:v>0</c:v>
              </c:pt>
              <c:pt idx="14">
                <c:v>0</c:v>
              </c:pt>
              <c:pt idx="15">
                <c:v>0</c:v>
              </c:pt>
              <c:pt idx="16">
                <c:v>1.6742659499999999</c:v>
              </c:pt>
              <c:pt idx="17">
                <c:v>9.6976139400000001</c:v>
              </c:pt>
              <c:pt idx="18">
                <c:v>58.954292519999996</c:v>
              </c:pt>
              <c:pt idx="19">
                <c:v>80.186801279999997</c:v>
              </c:pt>
              <c:pt idx="20">
                <c:v>95.385184979999977</c:v>
              </c:pt>
              <c:pt idx="21">
                <c:v>106.17865760000001</c:v>
              </c:pt>
              <c:pt idx="22">
                <c:v>54.990803640000003</c:v>
              </c:pt>
              <c:pt idx="23">
                <c:v>41.959350929999999</c:v>
              </c:pt>
              <c:pt idx="24">
                <c:v>19.106298468174998</c:v>
              </c:pt>
              <c:pt idx="25">
                <c:v>25.037495217287002</c:v>
              </c:pt>
              <c:pt idx="26">
                <c:v>41.727481931096591</c:v>
              </c:pt>
              <c:pt idx="27">
                <c:v>44.253443843860907</c:v>
              </c:pt>
              <c:pt idx="28">
                <c:v>37.958131695528039</c:v>
              </c:pt>
              <c:pt idx="29">
                <c:v>45.594141588705448</c:v>
              </c:pt>
              <c:pt idx="30">
                <c:v>30.639790857939975</c:v>
              </c:pt>
              <c:pt idx="31">
                <c:v>17.97</c:v>
              </c:pt>
              <c:pt idx="32">
                <c:v>42.5</c:v>
              </c:pt>
              <c:pt idx="33">
                <c:v>36.468893903403064</c:v>
              </c:pt>
            </c:numLit>
          </c:val>
        </c:ser>
        <c:ser>
          <c:idx val="1"/>
          <c:order val="2"/>
          <c:tx>
            <c:v>Forecast expenditure (£m) - Accreditations that have not yet received payment as at 31.01.2016</c:v>
          </c:tx>
          <c:spPr>
            <a:solidFill>
              <a:srgbClr val="FF000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0">
                <c:v>1.4968660185165898</c:v>
              </c:pt>
              <c:pt idx="1">
                <c:v>1.4968660185165898</c:v>
              </c:pt>
              <c:pt idx="13">
                <c:v>0</c:v>
              </c:pt>
              <c:pt idx="14">
                <c:v>0</c:v>
              </c:pt>
              <c:pt idx="15">
                <c:v>0</c:v>
              </c:pt>
              <c:pt idx="16">
                <c:v>0</c:v>
              </c:pt>
              <c:pt idx="17">
                <c:v>0.39952170000000004</c:v>
              </c:pt>
              <c:pt idx="18">
                <c:v>0.40040865000000003</c:v>
              </c:pt>
              <c:pt idx="19">
                <c:v>7.6575995999999993</c:v>
              </c:pt>
              <c:pt idx="20">
                <c:v>11.0933496</c:v>
              </c:pt>
              <c:pt idx="21">
                <c:v>16.090963200000001</c:v>
              </c:pt>
              <c:pt idx="22">
                <c:v>52.348155040000009</c:v>
              </c:pt>
              <c:pt idx="23">
                <c:v>56.103713040000009</c:v>
              </c:pt>
              <c:pt idx="24">
                <c:v>46.564357722000004</c:v>
              </c:pt>
              <c:pt idx="25">
                <c:v>21.4735606596</c:v>
              </c:pt>
              <c:pt idx="26">
                <c:v>23.097769915198999</c:v>
              </c:pt>
              <c:pt idx="27">
                <c:v>17.622015095337972</c:v>
              </c:pt>
              <c:pt idx="28">
                <c:v>2.4900145822731332</c:v>
              </c:pt>
              <c:pt idx="29">
                <c:v>15.98687290194818</c:v>
              </c:pt>
              <c:pt idx="30">
                <c:v>28.312377085368762</c:v>
              </c:pt>
              <c:pt idx="31">
                <c:v>35.78</c:v>
              </c:pt>
              <c:pt idx="32">
                <c:v>26.11</c:v>
              </c:pt>
              <c:pt idx="33">
                <c:v>25.883770288003085</c:v>
              </c:pt>
            </c:numLit>
          </c:val>
        </c:ser>
        <c:ser>
          <c:idx val="0"/>
          <c:order val="3"/>
          <c:tx>
            <c:v>Forecast expenditure (£m) - Accreditations receiving payment</c:v>
          </c:tx>
          <c:spPr>
            <a:solidFill>
              <a:srgbClr val="0070C0"/>
            </a:solidFill>
          </c:spPr>
          <c:invertIfNegative val="0"/>
          <c:cat>
            <c:strLit>
              <c:ptCount val="34"/>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pt idx="28">
                <c:v>31 August 2015</c:v>
              </c:pt>
              <c:pt idx="29">
                <c:v>30 September 2015</c:v>
              </c:pt>
              <c:pt idx="30">
                <c:v>31 October 2015</c:v>
              </c:pt>
              <c:pt idx="31">
                <c:v>30 November 2015</c:v>
              </c:pt>
              <c:pt idx="32">
                <c:v>31 December 2015</c:v>
              </c:pt>
              <c:pt idx="33">
                <c:v>31 January 2016</c:v>
              </c:pt>
            </c:strLit>
          </c:cat>
          <c:val>
            <c:numLit>
              <c:formatCode>General</c:formatCode>
              <c:ptCount val="34"/>
              <c:pt idx="2">
                <c:v>1.4968660185165898</c:v>
              </c:pt>
              <c:pt idx="3">
                <c:v>1.51133572336225</c:v>
              </c:pt>
              <c:pt idx="4">
                <c:v>1.7263372926596898</c:v>
              </c:pt>
              <c:pt idx="5">
                <c:v>1.73045946486942</c:v>
              </c:pt>
              <c:pt idx="6">
                <c:v>1.73458163707914</c:v>
              </c:pt>
              <c:pt idx="7">
                <c:v>1.82763768360766</c:v>
              </c:pt>
              <c:pt idx="8">
                <c:v>1.83197070296873</c:v>
              </c:pt>
              <c:pt idx="9">
                <c:v>1.78537041864711</c:v>
              </c:pt>
              <c:pt idx="10">
                <c:v>1.9</c:v>
              </c:pt>
              <c:pt idx="11">
                <c:v>4.5999999999999996</c:v>
              </c:pt>
              <c:pt idx="12">
                <c:v>4.5999999999999996</c:v>
              </c:pt>
              <c:pt idx="13">
                <c:v>4.5999999999999996</c:v>
              </c:pt>
              <c:pt idx="14">
                <c:v>5.35434850293752</c:v>
              </c:pt>
              <c:pt idx="15">
                <c:v>5.3663150131253623</c:v>
              </c:pt>
              <c:pt idx="16">
                <c:v>5.4078005345846041</c:v>
              </c:pt>
              <c:pt idx="17">
                <c:v>5.4789539117392501</c:v>
              </c:pt>
              <c:pt idx="18">
                <c:v>5.5029331308612601</c:v>
              </c:pt>
              <c:pt idx="19">
                <c:v>5.5151227439987824</c:v>
              </c:pt>
              <c:pt idx="20">
                <c:v>5.316711369239667</c:v>
              </c:pt>
              <c:pt idx="21">
                <c:v>7.0631618157995861</c:v>
              </c:pt>
              <c:pt idx="22">
                <c:v>10.846090990746097</c:v>
              </c:pt>
              <c:pt idx="23">
                <c:v>17.352673295076858</c:v>
              </c:pt>
              <c:pt idx="24">
                <c:v>26.364008345317036</c:v>
              </c:pt>
              <c:pt idx="25">
                <c:v>29.130146366711287</c:v>
              </c:pt>
              <c:pt idx="26">
                <c:v>91.986890903679878</c:v>
              </c:pt>
              <c:pt idx="27">
                <c:v>97.954134155937794</c:v>
              </c:pt>
              <c:pt idx="28">
                <c:v>119.10592735942092</c:v>
              </c:pt>
              <c:pt idx="29">
                <c:v>115.19117428006713</c:v>
              </c:pt>
              <c:pt idx="30">
                <c:v>117.36317023807298</c:v>
              </c:pt>
              <c:pt idx="31">
                <c:v>120.77</c:v>
              </c:pt>
              <c:pt idx="32">
                <c:v>133.72999999999999</c:v>
              </c:pt>
              <c:pt idx="33">
                <c:v>116.34533020412613</c:v>
              </c:pt>
            </c:numLit>
          </c:val>
        </c:ser>
        <c:dLbls>
          <c:showLegendKey val="0"/>
          <c:showVal val="0"/>
          <c:showCatName val="0"/>
          <c:showSerName val="0"/>
          <c:showPercent val="0"/>
          <c:showBubbleSize val="0"/>
        </c:dLbls>
        <c:gapWidth val="150"/>
        <c:overlap val="100"/>
        <c:axId val="105707008"/>
        <c:axId val="105708928"/>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34"/>
              <c:pt idx="15">
                <c:v>41.5</c:v>
              </c:pt>
              <c:pt idx="18">
                <c:v>45.9</c:v>
              </c:pt>
              <c:pt idx="21">
                <c:v>50.3</c:v>
              </c:pt>
              <c:pt idx="24">
                <c:v>57.5</c:v>
              </c:pt>
              <c:pt idx="27">
                <c:v>70.2</c:v>
              </c:pt>
              <c:pt idx="30">
                <c:v>82.8</c:v>
              </c:pt>
              <c:pt idx="33">
                <c:v>95.5</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34"/>
              <c:pt idx="15">
                <c:v>49.8</c:v>
              </c:pt>
              <c:pt idx="18">
                <c:v>55.1</c:v>
              </c:pt>
              <c:pt idx="21">
                <c:v>60.4</c:v>
              </c:pt>
              <c:pt idx="24">
                <c:v>69</c:v>
              </c:pt>
              <c:pt idx="27">
                <c:v>84.2</c:v>
              </c:pt>
              <c:pt idx="30">
                <c:v>99.4</c:v>
              </c:pt>
              <c:pt idx="33">
                <c:v>114.6</c:v>
              </c:pt>
            </c:numLit>
          </c:val>
          <c:smooth val="0"/>
        </c:ser>
        <c:dLbls>
          <c:showLegendKey val="0"/>
          <c:showVal val="0"/>
          <c:showCatName val="0"/>
          <c:showSerName val="0"/>
          <c:showPercent val="0"/>
          <c:showBubbleSize val="0"/>
        </c:dLbls>
        <c:marker val="1"/>
        <c:smooth val="0"/>
        <c:axId val="105707008"/>
        <c:axId val="105708928"/>
      </c:lineChart>
      <c:catAx>
        <c:axId val="105707008"/>
        <c:scaling>
          <c:orientation val="minMax"/>
        </c:scaling>
        <c:delete val="0"/>
        <c:axPos val="b"/>
        <c:majorTickMark val="out"/>
        <c:minorTickMark val="none"/>
        <c:tickLblPos val="nextTo"/>
        <c:txPr>
          <a:bodyPr/>
          <a:lstStyle/>
          <a:p>
            <a:pPr>
              <a:defRPr sz="900"/>
            </a:pPr>
            <a:endParaRPr lang="en-US"/>
          </a:p>
        </c:txPr>
        <c:crossAx val="105708928"/>
        <c:crosses val="autoZero"/>
        <c:auto val="1"/>
        <c:lblAlgn val="ctr"/>
        <c:lblOffset val="100"/>
        <c:noMultiLvlLbl val="0"/>
      </c:catAx>
      <c:valAx>
        <c:axId val="105708928"/>
        <c:scaling>
          <c:orientation val="minMax"/>
        </c:scaling>
        <c:delete val="0"/>
        <c:axPos val="l"/>
        <c:majorGridlines/>
        <c:title>
          <c:tx>
            <c:rich>
              <a:bodyPr rot="-5400000" vert="horz"/>
              <a:lstStyle/>
              <a:p>
                <a:pPr>
                  <a:defRPr sz="1200"/>
                </a:pPr>
                <a:r>
                  <a:rPr lang="en-GB" sz="1200"/>
                  <a:t>£ million</a:t>
                </a:r>
              </a:p>
            </c:rich>
          </c:tx>
          <c:layout/>
          <c:overlay val="0"/>
        </c:title>
        <c:numFmt formatCode="#,##0" sourceLinked="0"/>
        <c:majorTickMark val="out"/>
        <c:minorTickMark val="none"/>
        <c:tickLblPos val="nextTo"/>
        <c:crossAx val="105707008"/>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codeName="Chart6">
    <tabColor theme="8" tint="-0.499984740745262"/>
  </sheetPr>
  <sheetViews>
    <sheetView zoomScale="93"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5">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codeName="Chart16">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Chart7">
    <tabColor theme="8" tint="-0.499984740745262"/>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8">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9">
    <tabColor theme="8" tint="-0.499984740745262"/>
  </sheetPr>
  <sheetViews>
    <sheetView zoomScale="85"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codeName="Chart10">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codeName="Chart11">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codeName="Chart12">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codeName="Chart13">
    <tabColor theme="8" tint="-0.499984740745262"/>
  </sheetPr>
  <sheetViews>
    <sheetView zoomScale="115"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codeName="Chart14">
    <tabColor theme="8" tint="-0.499984740745262"/>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collections/renewable-heat-incentive-renewable-heat-premium-payment-statistic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2240</xdr:rowOff>
    </xdr:from>
    <xdr:to>
      <xdr:col>2</xdr:col>
      <xdr:colOff>865747</xdr:colOff>
      <xdr:row>0</xdr:row>
      <xdr:rowOff>874044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2240"/>
          <a:ext cx="1338635"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8054340" y="4450081"/>
          <a:ext cx="2804160" cy="21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0.12168</cdr:x>
      <cdr:y>0.49192</cdr:y>
    </cdr:from>
    <cdr:to>
      <cdr:x>0.33092</cdr:x>
      <cdr:y>0.70171</cdr:y>
    </cdr:to>
    <cdr:sp macro="" textlink="">
      <cdr:nvSpPr>
        <cdr:cNvPr id="2" name="TextBox 41"/>
        <cdr:cNvSpPr txBox="1"/>
      </cdr:nvSpPr>
      <cdr:spPr>
        <a:xfrm xmlns:a="http://schemas.openxmlformats.org/drawingml/2006/main">
          <a:off x="1130095" y="2985515"/>
          <a:ext cx="1943305" cy="1273218"/>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separate small and large commercial heat pump tariffs which have now been combined.</a:t>
          </a:r>
          <a:endParaRPr lang="en-GB" sz="1100"/>
        </a:p>
      </cdr:txBody>
    </cdr:sp>
  </cdr:relSizeAnchor>
  <cdr:relSizeAnchor xmlns:cdr="http://schemas.openxmlformats.org/drawingml/2006/chartDrawing">
    <cdr:from>
      <cdr:x>0.12168</cdr:x>
      <cdr:y>0.49192</cdr:y>
    </cdr:from>
    <cdr:to>
      <cdr:x>0.33092</cdr:x>
      <cdr:y>0.70171</cdr:y>
    </cdr:to>
    <cdr:sp macro="" textlink="">
      <cdr:nvSpPr>
        <cdr:cNvPr id="3" name="TextBox 41"/>
        <cdr:cNvSpPr txBox="1"/>
      </cdr:nvSpPr>
      <cdr:spPr>
        <a:xfrm xmlns:a="http://schemas.openxmlformats.org/drawingml/2006/main">
          <a:off x="1130095" y="2985515"/>
          <a:ext cx="1943305" cy="1273218"/>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separate small and large commercial heat pump tariffs which have nowbeen combined.</a:t>
          </a:r>
          <a:endParaRPr lang="en-GB" sz="1100"/>
        </a:p>
      </cdr:txBody>
    </cdr:sp>
  </cdr:relSizeAnchor>
  <cdr:relSizeAnchor xmlns:cdr="http://schemas.openxmlformats.org/drawingml/2006/chartDrawing">
    <cdr:from>
      <cdr:x>0.12168</cdr:x>
      <cdr:y>0.49192</cdr:y>
    </cdr:from>
    <cdr:to>
      <cdr:x>0.33092</cdr:x>
      <cdr:y>0.70171</cdr:y>
    </cdr:to>
    <cdr:sp macro="" textlink="">
      <cdr:nvSpPr>
        <cdr:cNvPr id="4" name="TextBox 41"/>
        <cdr:cNvSpPr txBox="1"/>
      </cdr:nvSpPr>
      <cdr:spPr>
        <a:xfrm xmlns:a="http://schemas.openxmlformats.org/drawingml/2006/main">
          <a:off x="1130095" y="2985515"/>
          <a:ext cx="1943305" cy="1273218"/>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separate small and large commercial heat pump tariffs which have nowbeen combined.</a:t>
          </a:r>
          <a:endParaRPr lang="en-GB" sz="1100"/>
        </a:p>
      </cdr:txBody>
    </cdr:sp>
  </cdr:relSizeAnchor>
  <cdr:relSizeAnchor xmlns:cdr="http://schemas.openxmlformats.org/drawingml/2006/chartDrawing">
    <cdr:from>
      <cdr:x>0.12168</cdr:x>
      <cdr:y>0.49192</cdr:y>
    </cdr:from>
    <cdr:to>
      <cdr:x>0.33092</cdr:x>
      <cdr:y>0.70171</cdr:y>
    </cdr:to>
    <cdr:sp macro="" textlink="">
      <cdr:nvSpPr>
        <cdr:cNvPr id="5" name="TextBox 41"/>
        <cdr:cNvSpPr txBox="1"/>
      </cdr:nvSpPr>
      <cdr:spPr>
        <a:xfrm xmlns:a="http://schemas.openxmlformats.org/drawingml/2006/main">
          <a:off x="1130095" y="2985515"/>
          <a:ext cx="1943305" cy="1273218"/>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separate small and large commercial heat pump tariffs which have nowbeen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0.12168</cdr:x>
      <cdr:y>0.42305</cdr:y>
    </cdr:from>
    <cdr:to>
      <cdr:x>0.33174</cdr:x>
      <cdr:y>0.61769</cdr:y>
    </cdr:to>
    <cdr:sp macro="" textlink="">
      <cdr:nvSpPr>
        <cdr:cNvPr id="2" name="TextBox 41"/>
        <cdr:cNvSpPr txBox="1"/>
      </cdr:nvSpPr>
      <cdr:spPr>
        <a:xfrm xmlns:a="http://schemas.openxmlformats.org/drawingml/2006/main">
          <a:off x="1130554" y="2567923"/>
          <a:ext cx="1951710" cy="1181463"/>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 </a:t>
          </a:r>
          <a:endParaRPr lang="en-GB" sz="1100"/>
        </a:p>
      </cdr:txBody>
    </cdr:sp>
  </cdr:relSizeAnchor>
  <cdr:relSizeAnchor xmlns:cdr="http://schemas.openxmlformats.org/drawingml/2006/chartDrawing">
    <cdr:from>
      <cdr:x>0.12168</cdr:x>
      <cdr:y>0.42305</cdr:y>
    </cdr:from>
    <cdr:to>
      <cdr:x>0.33174</cdr:x>
      <cdr:y>0.61769</cdr:y>
    </cdr:to>
    <cdr:sp macro="" textlink="">
      <cdr:nvSpPr>
        <cdr:cNvPr id="3" name="TextBox 41"/>
        <cdr:cNvSpPr txBox="1"/>
      </cdr:nvSpPr>
      <cdr:spPr>
        <a:xfrm xmlns:a="http://schemas.openxmlformats.org/drawingml/2006/main">
          <a:off x="1130554" y="2567923"/>
          <a:ext cx="1951710" cy="1181463"/>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0.10801</cdr:x>
      <cdr:y>0.43054</cdr:y>
    </cdr:from>
    <cdr:to>
      <cdr:x>0.31807</cdr:x>
      <cdr:y>0.6291</cdr:y>
    </cdr:to>
    <cdr:sp macro="" textlink="">
      <cdr:nvSpPr>
        <cdr:cNvPr id="2" name="TextBox 41"/>
        <cdr:cNvSpPr txBox="1"/>
      </cdr:nvSpPr>
      <cdr:spPr>
        <a:xfrm xmlns:a="http://schemas.openxmlformats.org/drawingml/2006/main">
          <a:off x="1003543" y="2613387"/>
          <a:ext cx="1951711" cy="1205271"/>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a:t>
          </a:r>
          <a:endParaRPr lang="en-GB" sz="1100"/>
        </a:p>
      </cdr:txBody>
    </cdr:sp>
  </cdr:relSizeAnchor>
  <cdr:relSizeAnchor xmlns:cdr="http://schemas.openxmlformats.org/drawingml/2006/chartDrawing">
    <cdr:from>
      <cdr:x>0.10801</cdr:x>
      <cdr:y>0.43054</cdr:y>
    </cdr:from>
    <cdr:to>
      <cdr:x>0.31807</cdr:x>
      <cdr:y>0.6291</cdr:y>
    </cdr:to>
    <cdr:sp macro="" textlink="">
      <cdr:nvSpPr>
        <cdr:cNvPr id="3" name="TextBox 41"/>
        <cdr:cNvSpPr txBox="1"/>
      </cdr:nvSpPr>
      <cdr:spPr>
        <a:xfrm xmlns:a="http://schemas.openxmlformats.org/drawingml/2006/main">
          <a:off x="1003543" y="2613387"/>
          <a:ext cx="1951711" cy="1205271"/>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July 2014 because threshold values prior to this were based on a combined biogas and biomethane tariff which have now been split.</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92167" cy="606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57150</xdr:colOff>
      <xdr:row>47</xdr:row>
      <xdr:rowOff>152400</xdr:rowOff>
    </xdr:from>
    <xdr:to>
      <xdr:col>4</xdr:col>
      <xdr:colOff>1285875</xdr:colOff>
      <xdr:row>49</xdr:row>
      <xdr:rowOff>0</xdr:rowOff>
    </xdr:to>
    <xdr:sp macro="" textlink="">
      <xdr:nvSpPr>
        <xdr:cNvPr id="4" name="Rounded Rectangle 3">
          <a:hlinkClick xmlns:r="http://schemas.openxmlformats.org/officeDocument/2006/relationships" r:id="rId1"/>
        </xdr:cNvPr>
        <xdr:cNvSpPr/>
      </xdr:nvSpPr>
      <xdr:spPr>
        <a:xfrm>
          <a:off x="5676900" y="10753725"/>
          <a:ext cx="1228725" cy="2095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xdr:colOff>
      <xdr:row>44</xdr:row>
      <xdr:rowOff>0</xdr:rowOff>
    </xdr:from>
    <xdr:to>
      <xdr:col>4</xdr:col>
      <xdr:colOff>1323975</xdr:colOff>
      <xdr:row>44</xdr:row>
      <xdr:rowOff>171450</xdr:rowOff>
    </xdr:to>
    <xdr:sp macro="" textlink="">
      <xdr:nvSpPr>
        <xdr:cNvPr id="6" name="Rounded Rectangle 5">
          <a:hlinkClick xmlns:r="http://schemas.openxmlformats.org/officeDocument/2006/relationships" r:id="rId1"/>
        </xdr:cNvPr>
        <xdr:cNvSpPr/>
      </xdr:nvSpPr>
      <xdr:spPr>
        <a:xfrm>
          <a:off x="5657850" y="10934700"/>
          <a:ext cx="1285875" cy="2095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1724025</xdr:colOff>
      <xdr:row>34</xdr:row>
      <xdr:rowOff>28575</xdr:rowOff>
    </xdr:from>
    <xdr:to>
      <xdr:col>6</xdr:col>
      <xdr:colOff>1247775</xdr:colOff>
      <xdr:row>35</xdr:row>
      <xdr:rowOff>76200</xdr:rowOff>
    </xdr:to>
    <xdr:sp macro="" textlink="">
      <xdr:nvSpPr>
        <xdr:cNvPr id="8" name="Rectangle 7">
          <a:hlinkClick xmlns:r="http://schemas.openxmlformats.org/officeDocument/2006/relationships" r:id="rId1"/>
        </xdr:cNvPr>
        <xdr:cNvSpPr/>
      </xdr:nvSpPr>
      <xdr:spPr>
        <a:xfrm>
          <a:off x="9124950" y="10344150"/>
          <a:ext cx="12954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93150</xdr:colOff>
      <xdr:row>44</xdr:row>
      <xdr:rowOff>153690</xdr:rowOff>
    </xdr:from>
    <xdr:to>
      <xdr:col>7</xdr:col>
      <xdr:colOff>1769534</xdr:colOff>
      <xdr:row>68</xdr:row>
      <xdr:rowOff>50800</xdr:rowOff>
    </xdr:to>
    <xdr:sp macro="" textlink="">
      <xdr:nvSpPr>
        <xdr:cNvPr id="9" name="TextBox 4"/>
        <xdr:cNvSpPr txBox="1"/>
      </xdr:nvSpPr>
      <xdr:spPr>
        <a:xfrm>
          <a:off x="93150" y="14580890"/>
          <a:ext cx="13284184" cy="5366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1000"/>
            </a:spcAft>
          </a:pPr>
          <a:r>
            <a:rPr lang="en-GB" sz="1100">
              <a:solidFill>
                <a:sysClr val="windowText" lastClr="000000"/>
              </a:solidFill>
              <a:effectLst/>
              <a:latin typeface="Arial"/>
              <a:ea typeface="Calibri"/>
            </a:rPr>
            <a:t>The total forecast expenditure as at 31 January 2016 was </a:t>
          </a:r>
          <a:r>
            <a:rPr lang="en-GB" sz="1100" b="1" u="sng">
              <a:solidFill>
                <a:sysClr val="windowText" lastClr="000000"/>
              </a:solidFill>
              <a:effectLst/>
              <a:latin typeface="Arial"/>
              <a:ea typeface="Calibri"/>
            </a:rPr>
            <a:t>£444.1m.</a:t>
          </a:r>
          <a:r>
            <a:rPr lang="en-GB" sz="1100" b="1">
              <a:solidFill>
                <a:sysClr val="windowText" lastClr="000000"/>
              </a:solidFill>
              <a:effectLst/>
              <a:latin typeface="Arial"/>
              <a:ea typeface="Calibri"/>
            </a:rPr>
            <a:t> </a:t>
          </a:r>
          <a:r>
            <a:rPr lang="en-GB" sz="1100">
              <a:solidFill>
                <a:sysClr val="windowText" lastClr="000000"/>
              </a:solidFill>
              <a:effectLst/>
              <a:latin typeface="Arial"/>
              <a:ea typeface="Calibri"/>
            </a:rPr>
            <a:t>This represents the amount of tariff payments we anticipate we are committed to based on application data up to 31 January</a:t>
          </a:r>
          <a:r>
            <a:rPr lang="en-GB" sz="1100" baseline="0">
              <a:solidFill>
                <a:sysClr val="windowText" lastClr="000000"/>
              </a:solidFill>
              <a:effectLst/>
              <a:latin typeface="Arial"/>
              <a:ea typeface="Calibri"/>
            </a:rPr>
            <a:t> </a:t>
          </a:r>
          <a:r>
            <a:rPr lang="en-GB" sz="1100">
              <a:solidFill>
                <a:sysClr val="windowText" lastClr="000000"/>
              </a:solidFill>
              <a:effectLst/>
              <a:latin typeface="Arial"/>
              <a:ea typeface="Calibri"/>
            </a:rPr>
            <a:t>2016. </a:t>
          </a:r>
        </a:p>
        <a:p>
          <a:pPr>
            <a:lnSpc>
              <a:spcPct val="115000"/>
            </a:lnSpc>
            <a:spcAft>
              <a:spcPts val="1000"/>
            </a:spcAft>
          </a:pPr>
          <a:r>
            <a:rPr lang="en-GB" sz="1100">
              <a:solidFill>
                <a:sysClr val="windowText" lastClr="000000"/>
              </a:solidFill>
              <a:effectLst/>
              <a:latin typeface="Arial"/>
              <a:ea typeface="Calibri"/>
            </a:rPr>
            <a:t>This figure is above the 100% overall scheme expenditure threshold for 31 January</a:t>
          </a:r>
          <a:r>
            <a:rPr lang="en-GB" sz="1100" baseline="0">
              <a:solidFill>
                <a:sysClr val="windowText" lastClr="000000"/>
              </a:solidFill>
              <a:effectLst/>
              <a:latin typeface="Arial"/>
              <a:ea typeface="Calibri"/>
            </a:rPr>
            <a:t> </a:t>
          </a:r>
          <a:r>
            <a:rPr lang="en-GB" sz="1100">
              <a:solidFill>
                <a:sysClr val="windowText" lastClr="000000"/>
              </a:solidFill>
              <a:effectLst/>
              <a:latin typeface="Arial"/>
              <a:ea typeface="Calibri"/>
            </a:rPr>
            <a:t> 2016 which can trigger additional tariff reductions for technologies whose estimated spend exceed their anticipated expenditure (as set out in regulations)</a:t>
          </a:r>
        </a:p>
        <a:p>
          <a:pPr>
            <a:lnSpc>
              <a:spcPct val="115000"/>
            </a:lnSpc>
            <a:spcAft>
              <a:spcPts val="1000"/>
            </a:spcAft>
          </a:pPr>
          <a:r>
            <a:rPr lang="en-GB" sz="1100">
              <a:solidFill>
                <a:sysClr val="windowText" lastClr="000000"/>
              </a:solidFill>
              <a:effectLst/>
              <a:latin typeface="Arial"/>
              <a:ea typeface="Calibri"/>
            </a:rPr>
            <a:t>The “100% trigger" for the scheme as a whole for the 31 January 2016 degression assessment date is £396.8m – total forecast expenditure as at 31 January</a:t>
          </a:r>
          <a:r>
            <a:rPr lang="en-GB" sz="1100" baseline="0">
              <a:solidFill>
                <a:sysClr val="windowText" lastClr="000000"/>
              </a:solidFill>
              <a:effectLst/>
              <a:latin typeface="Arial"/>
              <a:ea typeface="Calibri"/>
            </a:rPr>
            <a:t> </a:t>
          </a:r>
          <a:r>
            <a:rPr lang="en-GB" sz="1100">
              <a:solidFill>
                <a:sysClr val="windowText" lastClr="000000"/>
              </a:solidFill>
              <a:effectLst/>
              <a:latin typeface="Arial"/>
              <a:ea typeface="Calibri"/>
            </a:rPr>
            <a:t> 2016 of £444.1m is £47.3m above the trigger.</a:t>
          </a:r>
        </a:p>
        <a:p>
          <a:pPr>
            <a:spcAft>
              <a:spcPts val="0"/>
            </a:spcAft>
          </a:pPr>
          <a:r>
            <a:rPr lang="en-GB" sz="1100">
              <a:solidFill>
                <a:sysClr val="windowText" lastClr="000000"/>
              </a:solidFill>
              <a:effectLst/>
              <a:latin typeface="Arial"/>
              <a:ea typeface="Times New Roman"/>
            </a:rPr>
            <a:t>As there was a reduction to the small biomass tariff category last quarter, the trigger for a degression this quarter is</a:t>
          </a:r>
          <a:r>
            <a:rPr lang="en-GB" sz="1100" baseline="0">
              <a:solidFill>
                <a:sysClr val="windowText" lastClr="000000"/>
              </a:solidFill>
              <a:effectLst/>
              <a:latin typeface="Arial"/>
              <a:ea typeface="Times New Roman"/>
            </a:rPr>
            <a:t> based </a:t>
          </a:r>
          <a:r>
            <a:rPr lang="en-GB" sz="1100">
              <a:solidFill>
                <a:sysClr val="windowText" lastClr="000000"/>
              </a:solidFill>
              <a:effectLst/>
              <a:latin typeface="Arial"/>
              <a:ea typeface="Times New Roman"/>
            </a:rPr>
            <a:t>on growth.</a:t>
          </a:r>
          <a:endParaRPr lang="en-GB" sz="1100">
            <a:solidFill>
              <a:sysClr val="windowText" lastClr="000000"/>
            </a:solidFill>
            <a:effectLst/>
            <a:latin typeface="Times New Roman"/>
            <a:ea typeface="Times New Roman"/>
          </a:endParaRPr>
        </a:p>
        <a:p>
          <a:pPr>
            <a:spcAft>
              <a:spcPts val="0"/>
            </a:spcAft>
          </a:pPr>
          <a:r>
            <a:rPr lang="en-GB" sz="1100">
              <a:solidFill>
                <a:sysClr val="windowText" lastClr="000000"/>
              </a:solidFill>
              <a:effectLst/>
              <a:latin typeface="Times New Roman"/>
              <a:ea typeface="Times New Roman"/>
            </a:rPr>
            <a:t> </a:t>
          </a:r>
        </a:p>
        <a:p>
          <a:pPr>
            <a:lnSpc>
              <a:spcPct val="115000"/>
            </a:lnSpc>
            <a:spcAft>
              <a:spcPts val="1000"/>
            </a:spcAft>
          </a:pPr>
          <a:r>
            <a:rPr lang="en-GB" sz="1100">
              <a:solidFill>
                <a:sysClr val="windowText" lastClr="000000"/>
              </a:solidFill>
              <a:effectLst/>
              <a:latin typeface="Arial"/>
              <a:ea typeface="Calibri"/>
            </a:rPr>
            <a:t>As at 31 January 2016 forecast expenditure over the next 12 months for the </a:t>
          </a:r>
          <a:r>
            <a:rPr lang="en-GB" sz="1100" b="1">
              <a:solidFill>
                <a:sysClr val="windowText" lastClr="000000"/>
              </a:solidFill>
              <a:effectLst/>
              <a:latin typeface="Arial"/>
              <a:ea typeface="Calibri"/>
            </a:rPr>
            <a:t>small biomass </a:t>
          </a:r>
          <a:r>
            <a:rPr lang="en-GB" sz="1100">
              <a:solidFill>
                <a:sysClr val="windowText" lastClr="000000"/>
              </a:solidFill>
              <a:effectLst/>
              <a:latin typeface="Arial"/>
              <a:ea typeface="Calibri"/>
            </a:rPr>
            <a:t>tariff category was £137.8m. This is £19.3m above its individual technology trigger of £118.5m. As small</a:t>
          </a:r>
          <a:r>
            <a:rPr lang="en-GB" sz="1100" baseline="0">
              <a:solidFill>
                <a:sysClr val="windowText" lastClr="000000"/>
              </a:solidFill>
              <a:effectLst/>
              <a:latin typeface="Arial"/>
              <a:ea typeface="Calibri"/>
            </a:rPr>
            <a:t> biomass was subject to a 5% tariff category reduction </a:t>
          </a:r>
          <a:r>
            <a:rPr kumimoji="0" lang="en-GB" sz="1100" b="0" i="0" u="none" strike="noStrike" kern="0" cap="none" spc="0" normalizeH="0" baseline="0" noProof="0">
              <a:ln>
                <a:noFill/>
              </a:ln>
              <a:solidFill>
                <a:sysClr val="windowText" lastClr="000000"/>
              </a:solidFill>
              <a:effectLst/>
              <a:uLnTx/>
              <a:uFillTx/>
              <a:latin typeface="Arial"/>
              <a:ea typeface="Calibri"/>
              <a:cs typeface="+mn-cs"/>
            </a:rPr>
            <a:t>for the quarter ending 31 October 2015 (plus 5% due to the 100% scheme trigger) the growth triggers for a tariff category reduction for the quarter ending 31 January 2016 are £5.5m for a 5% reduction and £16.5m for a 10% reduction. Small biomass growth as at 31 January 2016 is £0.2m so will not receive a tariff category reduction this quarter.</a:t>
          </a:r>
          <a:endParaRPr lang="en-GB" sz="1100">
            <a:solidFill>
              <a:sysClr val="windowText" lastClr="000000"/>
            </a:solidFill>
            <a:effectLst/>
            <a:latin typeface="Arial"/>
            <a:ea typeface="Calibri"/>
          </a:endParaRPr>
        </a:p>
        <a:p>
          <a:pPr>
            <a:lnSpc>
              <a:spcPct val="115000"/>
            </a:lnSpc>
            <a:spcAft>
              <a:spcPts val="1000"/>
            </a:spcAft>
          </a:pPr>
          <a:r>
            <a:rPr lang="en-GB" sz="1100">
              <a:solidFill>
                <a:sysClr val="windowText" lastClr="000000"/>
              </a:solidFill>
              <a:effectLst/>
              <a:latin typeface="Arial"/>
              <a:ea typeface="Calibri"/>
            </a:rPr>
            <a:t>As small biomass has exceeded its</a:t>
          </a:r>
          <a:r>
            <a:rPr lang="en-GB" sz="1100" baseline="0">
              <a:solidFill>
                <a:sysClr val="windowText" lastClr="000000"/>
              </a:solidFill>
              <a:effectLst/>
              <a:latin typeface="Arial"/>
              <a:ea typeface="Calibri"/>
            </a:rPr>
            <a:t> expenditure threshold </a:t>
          </a:r>
          <a:r>
            <a:rPr lang="en-GB" sz="1100">
              <a:solidFill>
                <a:sysClr val="windowText" lastClr="000000"/>
              </a:solidFill>
              <a:effectLst/>
              <a:latin typeface="Arial"/>
              <a:ea typeface="Calibri"/>
            </a:rPr>
            <a:t>it will be subject to a 5% tariff reduction (due to the overall scheme trigger</a:t>
          </a:r>
          <a:r>
            <a:rPr lang="en-GB" sz="1100" baseline="0">
              <a:solidFill>
                <a:sysClr val="windowText" lastClr="000000"/>
              </a:solidFill>
              <a:effectLst/>
              <a:latin typeface="Arial"/>
              <a:ea typeface="Calibri"/>
            </a:rPr>
            <a:t> being applied)</a:t>
          </a:r>
          <a:r>
            <a:rPr lang="en-GB" sz="1100">
              <a:solidFill>
                <a:sysClr val="windowText" lastClr="000000"/>
              </a:solidFill>
              <a:effectLst/>
              <a:latin typeface="Arial"/>
              <a:ea typeface="Calibri"/>
            </a:rPr>
            <a:t>. </a:t>
          </a:r>
          <a:r>
            <a:rPr lang="en-GB" sz="1100" b="1">
              <a:solidFill>
                <a:sysClr val="windowText" lastClr="000000"/>
              </a:solidFill>
              <a:effectLst/>
              <a:latin typeface="Arial"/>
              <a:ea typeface="Calibri"/>
            </a:rPr>
            <a:t>Small biomass tariffs will be reduced by 5% from 1 April 2016.</a:t>
          </a:r>
          <a:endParaRPr lang="en-GB" sz="1100">
            <a:solidFill>
              <a:sysClr val="windowText" lastClr="000000"/>
            </a:solidFill>
            <a:effectLst/>
            <a:latin typeface="Arial"/>
            <a:ea typeface="Calibri"/>
          </a:endParaRPr>
        </a:p>
        <a:p>
          <a:pPr>
            <a:lnSpc>
              <a:spcPct val="115000"/>
            </a:lnSpc>
            <a:spcAft>
              <a:spcPts val="1000"/>
            </a:spcAft>
          </a:pPr>
          <a:r>
            <a:rPr lang="en-GB" sz="1100">
              <a:solidFill>
                <a:sysClr val="windowText" lastClr="000000"/>
              </a:solidFill>
              <a:effectLst/>
              <a:latin typeface="Arial"/>
              <a:ea typeface="Calibri"/>
            </a:rPr>
            <a:t>As at 31 January 2016 forecast expenditure over the next 12 months for the </a:t>
          </a:r>
          <a:r>
            <a:rPr lang="en-GB" sz="1100" b="1">
              <a:solidFill>
                <a:sysClr val="windowText" lastClr="000000"/>
              </a:solidFill>
              <a:effectLst/>
              <a:latin typeface="Arial"/>
              <a:ea typeface="Calibri"/>
            </a:rPr>
            <a:t>biomethane</a:t>
          </a:r>
          <a:r>
            <a:rPr lang="en-GB" sz="1100">
              <a:solidFill>
                <a:sysClr val="windowText" lastClr="000000"/>
              </a:solidFill>
              <a:effectLst/>
              <a:latin typeface="Arial"/>
              <a:ea typeface="Calibri"/>
            </a:rPr>
            <a:t> tariff category was £187.1m. This is £72.5m above its individual technology trigger of £114.6m</a:t>
          </a:r>
          <a:r>
            <a:rPr lang="en-GB" sz="700">
              <a:solidFill>
                <a:sysClr val="windowText" lastClr="000000"/>
              </a:solidFill>
              <a:effectLst/>
              <a:latin typeface="Arial"/>
              <a:ea typeface="Calibri"/>
            </a:rPr>
            <a:t> </a:t>
          </a:r>
          <a:r>
            <a:rPr lang="en-GB" sz="1100">
              <a:solidFill>
                <a:sysClr val="windowText" lastClr="000000"/>
              </a:solidFill>
              <a:effectLst/>
              <a:latin typeface="Arial"/>
              <a:ea typeface="Calibri"/>
            </a:rPr>
            <a:t>. </a:t>
          </a:r>
        </a:p>
        <a:p>
          <a:pPr>
            <a:lnSpc>
              <a:spcPct val="115000"/>
            </a:lnSpc>
            <a:spcAft>
              <a:spcPts val="1000"/>
            </a:spcAft>
          </a:pPr>
          <a:r>
            <a:rPr lang="en-GB" sz="1100">
              <a:solidFill>
                <a:sysClr val="windowText" lastClr="000000"/>
              </a:solidFill>
              <a:effectLst/>
              <a:latin typeface="Arial"/>
              <a:ea typeface="Calibri"/>
            </a:rPr>
            <a:t>As biomethane was subject to a 5% tariff category reduction for the quarter ending 31 October 2015 (plus 5% due to the 100% scheme trigger) the growth triggers for a tariff category reduction for the quarter ending 31 January 2016 are £7.6m for a 5% reduction and £22.8m for a 10% reduction. Biomethane growth as at 31 January 2016 is £8.7m so it will be subject to a 5% tariff category reduction. With the additional 5% reduction from the 100% trigger being applied, </a:t>
          </a:r>
          <a:r>
            <a:rPr lang="en-GB" sz="1100" b="1">
              <a:solidFill>
                <a:sysClr val="windowText" lastClr="000000"/>
              </a:solidFill>
              <a:effectLst/>
              <a:latin typeface="Arial"/>
              <a:ea typeface="Calibri"/>
            </a:rPr>
            <a:t>biomethane tariffs will be reduced by 10% from 1 April</a:t>
          </a:r>
          <a:r>
            <a:rPr lang="en-GB" sz="1100" b="1" baseline="0">
              <a:solidFill>
                <a:sysClr val="windowText" lastClr="000000"/>
              </a:solidFill>
              <a:effectLst/>
              <a:latin typeface="Arial"/>
              <a:ea typeface="Calibri"/>
            </a:rPr>
            <a:t> </a:t>
          </a:r>
          <a:r>
            <a:rPr lang="en-GB" sz="1100" b="1">
              <a:solidFill>
                <a:sysClr val="windowText" lastClr="000000"/>
              </a:solidFill>
              <a:effectLst/>
              <a:latin typeface="Arial"/>
              <a:ea typeface="Calibri"/>
            </a:rPr>
            <a:t>2016.</a:t>
          </a:r>
          <a:endParaRPr lang="en-GB" sz="1100" b="0">
            <a:solidFill>
              <a:sysClr val="windowText" lastClr="000000"/>
            </a:solidFill>
            <a:effectLst/>
            <a:latin typeface="Arial"/>
            <a:ea typeface="Calibri"/>
          </a:endParaRPr>
        </a:p>
        <a:p>
          <a:pPr>
            <a:lnSpc>
              <a:spcPct val="115000"/>
            </a:lnSpc>
            <a:spcAft>
              <a:spcPts val="1000"/>
            </a:spcAft>
          </a:pPr>
          <a:r>
            <a:rPr lang="en-GB" sz="1100">
              <a:solidFill>
                <a:sysClr val="windowText" lastClr="000000"/>
              </a:solidFill>
              <a:effectLst/>
              <a:latin typeface="Arial"/>
              <a:ea typeface="Calibri"/>
            </a:rPr>
            <a:t>As at 31 January 2016 forecast expenditure over the next 12 months for the </a:t>
          </a:r>
          <a:r>
            <a:rPr lang="en-GB" sz="1100" b="1">
              <a:solidFill>
                <a:sysClr val="windowText" lastClr="000000"/>
              </a:solidFill>
              <a:effectLst/>
              <a:latin typeface="Arial"/>
              <a:ea typeface="Calibri"/>
            </a:rPr>
            <a:t>biogas </a:t>
          </a:r>
          <a:r>
            <a:rPr lang="en-GB" sz="1100">
              <a:solidFill>
                <a:sysClr val="windowText" lastClr="000000"/>
              </a:solidFill>
              <a:effectLst/>
              <a:latin typeface="Arial"/>
              <a:ea typeface="Calibri"/>
            </a:rPr>
            <a:t>tariff category was £18.6m, this is £8.8m above its individual technology trigger of £9.8m.Therefore</a:t>
          </a:r>
          <a:r>
            <a:rPr lang="en-GB" sz="1100" baseline="0">
              <a:solidFill>
                <a:sysClr val="windowText" lastClr="000000"/>
              </a:solidFill>
              <a:effectLst/>
              <a:latin typeface="Arial"/>
              <a:ea typeface="Calibri"/>
            </a:rPr>
            <a:t> biogas will receive a 5% tariff reduction as it is exceeding its trigger, plus an extra 5% tariff reduction due to the overall scheme trigger being exceeded. </a:t>
          </a:r>
          <a:r>
            <a:rPr lang="en-GB" sz="1100" b="1" baseline="0">
              <a:solidFill>
                <a:sysClr val="windowText" lastClr="000000"/>
              </a:solidFill>
              <a:effectLst/>
              <a:latin typeface="Arial"/>
              <a:ea typeface="Calibri"/>
            </a:rPr>
            <a:t>Biogas tariffs will be reduced by 10% from 1 April 2016. </a:t>
          </a:r>
          <a:r>
            <a:rPr lang="en-GB" sz="1100" b="0" baseline="0">
              <a:solidFill>
                <a:sysClr val="windowText" lastClr="000000"/>
              </a:solidFill>
              <a:effectLst/>
              <a:latin typeface="Arial"/>
              <a:ea typeface="Calibri"/>
            </a:rPr>
            <a:t>(The combined biogas tariff includes; small, medium and large biogas plants</a:t>
          </a:r>
          <a:r>
            <a:rPr lang="en-GB" sz="1100" b="1" baseline="0">
              <a:solidFill>
                <a:sysClr val="windowText" lastClr="000000"/>
              </a:solidFill>
              <a:effectLst/>
              <a:latin typeface="Arial"/>
              <a:ea typeface="Calibri"/>
            </a:rPr>
            <a:t>, </a:t>
          </a:r>
          <a:r>
            <a:rPr lang="en-GB" sz="1100" b="0" baseline="0">
              <a:solidFill>
                <a:sysClr val="windowText" lastClr="000000"/>
              </a:solidFill>
              <a:effectLst/>
              <a:latin typeface="Arial"/>
              <a:ea typeface="Calibri"/>
            </a:rPr>
            <a:t>therefore they will each recieve the same tariff reduction).</a:t>
          </a:r>
        </a:p>
        <a:p>
          <a:pPr>
            <a:lnSpc>
              <a:spcPct val="115000"/>
            </a:lnSpc>
            <a:spcAft>
              <a:spcPts val="1000"/>
            </a:spcAft>
          </a:pPr>
          <a:r>
            <a:rPr lang="en-GB" sz="1100">
              <a:solidFill>
                <a:sysClr val="windowText" lastClr="000000"/>
              </a:solidFill>
              <a:effectLst/>
              <a:latin typeface="Arial"/>
              <a:ea typeface="Calibri"/>
            </a:rPr>
            <a:t>Forecast spend for all other tariff categories as at 31 January are below their individual tariff triggers and anticipated expenditure levels</a:t>
          </a:r>
          <a:r>
            <a:rPr lang="en-GB" sz="1100" baseline="0">
              <a:solidFill>
                <a:sysClr val="windowText" lastClr="000000"/>
              </a:solidFill>
              <a:effectLst/>
              <a:latin typeface="Arial"/>
              <a:ea typeface="Calibri"/>
            </a:rPr>
            <a:t> </a:t>
          </a:r>
          <a:r>
            <a:rPr lang="en-GB" sz="1100">
              <a:solidFill>
                <a:sysClr val="windowText" lastClr="000000"/>
              </a:solidFill>
              <a:effectLst/>
              <a:latin typeface="Arial"/>
              <a:ea typeface="Calibri"/>
            </a:rPr>
            <a:t>for this quarter ending 31 January</a:t>
          </a:r>
          <a:r>
            <a:rPr lang="en-GB" sz="1100" baseline="0">
              <a:solidFill>
                <a:sysClr val="windowText" lastClr="000000"/>
              </a:solidFill>
              <a:effectLst/>
              <a:latin typeface="Arial"/>
              <a:ea typeface="Calibri"/>
            </a:rPr>
            <a:t> 2016</a:t>
          </a:r>
          <a:r>
            <a:rPr lang="en-GB" sz="1100" baseline="0">
              <a:solidFill>
                <a:srgbClr val="FF0000"/>
              </a:solidFill>
              <a:effectLst/>
              <a:latin typeface="Arial"/>
              <a:ea typeface="Calibri"/>
            </a:rPr>
            <a:t>.</a:t>
          </a:r>
        </a:p>
        <a:p>
          <a:pPr marL="0" marR="0" indent="0" defTabSz="914400" eaLnBrk="1" fontAlgn="auto" latinLnBrk="0" hangingPunct="1">
            <a:lnSpc>
              <a:spcPct val="115000"/>
            </a:lnSpc>
            <a:spcBef>
              <a:spcPts val="0"/>
            </a:spcBef>
            <a:spcAft>
              <a:spcPts val="1000"/>
            </a:spcAft>
            <a:buClrTx/>
            <a:buSzTx/>
            <a:buFontTx/>
            <a:buNone/>
            <a:tabLst/>
            <a:defRPr/>
          </a:pPr>
          <a:r>
            <a:rPr lang="en-GB" sz="1100">
              <a:solidFill>
                <a:schemeClr val="dk1"/>
              </a:solidFill>
              <a:effectLst/>
              <a:latin typeface="+mn-lt"/>
              <a:ea typeface="+mn-ea"/>
              <a:cs typeface="+mn-cs"/>
            </a:rPr>
            <a:t>All tariffs are adjusted automatically on the 1 April each year in line with the Retail Price Index (RPI). This adjustment applies both for new and existing projects.</a:t>
          </a:r>
          <a:endParaRPr lang="en-GB">
            <a:effectLst/>
          </a:endParaRPr>
        </a:p>
        <a:p>
          <a:pPr>
            <a:lnSpc>
              <a:spcPct val="115000"/>
            </a:lnSpc>
            <a:spcAft>
              <a:spcPts val="1000"/>
            </a:spcAft>
          </a:pPr>
          <a:endParaRPr lang="en-GB" sz="1100" baseline="0">
            <a:solidFill>
              <a:srgbClr val="FF0000"/>
            </a:solidFill>
            <a:effectLst/>
            <a:latin typeface="Arial"/>
            <a:ea typeface="Calibri"/>
          </a:endParaRPr>
        </a:p>
      </xdr:txBody>
    </xdr:sp>
    <xdr:clientData/>
  </xdr:twoCellAnchor>
  <xdr:twoCellAnchor>
    <xdr:from>
      <xdr:col>0</xdr:col>
      <xdr:colOff>257174</xdr:colOff>
      <xdr:row>1</xdr:row>
      <xdr:rowOff>1733</xdr:rowOff>
    </xdr:from>
    <xdr:to>
      <xdr:col>8</xdr:col>
      <xdr:colOff>0</xdr:colOff>
      <xdr:row>7</xdr:row>
      <xdr:rowOff>85725</xdr:rowOff>
    </xdr:to>
    <xdr:sp macro="" textlink="">
      <xdr:nvSpPr>
        <xdr:cNvPr id="10" name="TextBox 1"/>
        <xdr:cNvSpPr txBox="1"/>
      </xdr:nvSpPr>
      <xdr:spPr>
        <a:xfrm>
          <a:off x="257174" y="179533"/>
          <a:ext cx="13213293" cy="1150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 </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The table below summarises the current forecasted expenditure under the scheme. </a:t>
          </a:r>
        </a:p>
        <a:p>
          <a:pPr>
            <a:spcAft>
              <a:spcPts val="0"/>
            </a:spcAft>
          </a:pPr>
          <a:endParaRPr lang="en-GB" sz="1200">
            <a:effectLst/>
            <a:latin typeface="Times New Roman"/>
            <a:ea typeface="Times New Roman"/>
          </a:endParaRPr>
        </a:p>
        <a:p>
          <a:pPr>
            <a:spcAft>
              <a:spcPts val="0"/>
            </a:spcAft>
          </a:pPr>
          <a:r>
            <a:rPr lang="en-GB" sz="1200" b="1">
              <a:solidFill>
                <a:srgbClr val="FF0000"/>
              </a:solidFill>
              <a:effectLst/>
              <a:latin typeface="Arial"/>
              <a:ea typeface="Times New Roman"/>
              <a:cs typeface="Times New Roman"/>
            </a:rPr>
            <a:t>The biomethane,</a:t>
          </a:r>
          <a:r>
            <a:rPr lang="en-GB" sz="1200" b="1" baseline="0">
              <a:solidFill>
                <a:srgbClr val="FF0000"/>
              </a:solidFill>
              <a:effectLst/>
              <a:latin typeface="Arial"/>
              <a:ea typeface="Times New Roman"/>
              <a:cs typeface="Times New Roman"/>
            </a:rPr>
            <a:t> </a:t>
          </a:r>
          <a:r>
            <a:rPr lang="en-GB" sz="1200" b="1">
              <a:solidFill>
                <a:srgbClr val="FF0000"/>
              </a:solidFill>
              <a:effectLst/>
              <a:latin typeface="Arial"/>
              <a:ea typeface="Times New Roman"/>
              <a:cs typeface="Times New Roman"/>
            </a:rPr>
            <a:t>small biomass and biogas tariffs will be reduced on 1 April 2016. The revised tariffs which will apply to applications received on or after this date and which are subsequently accredited by Ofgem are as follows:</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Times New Roman"/>
            </a:rPr>
            <a:t> </a:t>
          </a:r>
          <a:endParaRPr lang="en-GB"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66672</xdr:rowOff>
    </xdr:from>
    <xdr:to>
      <xdr:col>12</xdr:col>
      <xdr:colOff>352426</xdr:colOff>
      <xdr:row>7</xdr:row>
      <xdr:rowOff>304800</xdr:rowOff>
    </xdr:to>
    <xdr:sp macro="" textlink="">
      <xdr:nvSpPr>
        <xdr:cNvPr id="3" name="TextBox 2"/>
        <xdr:cNvSpPr txBox="1"/>
      </xdr:nvSpPr>
      <xdr:spPr>
        <a:xfrm>
          <a:off x="233082" y="66672"/>
          <a:ext cx="13028520" cy="16097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 is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31 January 2016 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a:solidFill>
                <a:sysClr val="windowText" lastClr="000000"/>
              </a:solidFill>
              <a:effectLst/>
              <a:latin typeface="Arial" panose="020B0604020202020204" pitchFamily="34" charset="0"/>
              <a:ea typeface="+mn-ea"/>
              <a:cs typeface="Arial" panose="020B0604020202020204" pitchFamily="34" charset="0"/>
            </a:rPr>
            <a:t>average load factor for the 12,426 installations which have provided meter readings is 14.23%. This </a:t>
          </a:r>
          <a:r>
            <a:rPr lang="en-GB" sz="1100">
              <a:solidFill>
                <a:schemeClr val="dk1"/>
              </a:solidFill>
              <a:effectLst/>
              <a:latin typeface="Arial" panose="020B0604020202020204" pitchFamily="34" charset="0"/>
              <a:ea typeface="+mn-ea"/>
              <a:cs typeface="Arial" panose="020B0604020202020204" pitchFamily="34" charset="0"/>
            </a:rPr>
            <a:t>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10</xdr:col>
      <xdr:colOff>561975</xdr:colOff>
      <xdr:row>2</xdr:row>
      <xdr:rowOff>229552</xdr:rowOff>
    </xdr:from>
    <xdr:to>
      <xdr:col>12</xdr:col>
      <xdr:colOff>19050</xdr:colOff>
      <xdr:row>2</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188258</xdr:colOff>
      <xdr:row>1</xdr:row>
      <xdr:rowOff>179294</xdr:rowOff>
    </xdr:from>
    <xdr:to>
      <xdr:col>9</xdr:col>
      <xdr:colOff>0</xdr:colOff>
      <xdr:row>3</xdr:row>
      <xdr:rowOff>89647</xdr:rowOff>
    </xdr:to>
    <xdr:sp macro="" textlink="">
      <xdr:nvSpPr>
        <xdr:cNvPr id="2" name="Rounded Rectangle 1">
          <a:hlinkClick xmlns:r="http://schemas.openxmlformats.org/officeDocument/2006/relationships" r:id="rId1"/>
        </xdr:cNvPr>
        <xdr:cNvSpPr/>
      </xdr:nvSpPr>
      <xdr:spPr>
        <a:xfrm>
          <a:off x="8704729" y="367553"/>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29" name="TextBox 28"/>
        <xdr:cNvSpPr txBox="1"/>
      </xdr:nvSpPr>
      <xdr:spPr>
        <a:xfrm>
          <a:off x="201387" y="4064451"/>
          <a:ext cx="1692727" cy="155257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30" name="Left Brace 29"/>
        <xdr:cNvSpPr/>
      </xdr:nvSpPr>
      <xdr:spPr>
        <a:xfrm>
          <a:off x="1861458" y="4844143"/>
          <a:ext cx="576942" cy="126274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34" name="TextBox 33"/>
        <xdr:cNvSpPr txBox="1"/>
      </xdr:nvSpPr>
      <xdr:spPr>
        <a:xfrm>
          <a:off x="14009915" y="4474029"/>
          <a:ext cx="1177018" cy="1713139"/>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36" name="Straight Arrow Connector 35"/>
        <xdr:cNvCxnSpPr>
          <a:stCxn id="34" idx="1"/>
        </xdr:cNvCxnSpPr>
      </xdr:nvCxnSpPr>
      <xdr:spPr>
        <a:xfrm flipH="1">
          <a:off x="13509171" y="5330599"/>
          <a:ext cx="500744" cy="1775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38" name="Straight Arrow Connector 37"/>
        <xdr:cNvCxnSpPr>
          <a:stCxn id="34" idx="1"/>
        </xdr:cNvCxnSpPr>
      </xdr:nvCxnSpPr>
      <xdr:spPr>
        <a:xfrm flipH="1">
          <a:off x="13422086" y="5330599"/>
          <a:ext cx="587829" cy="9286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42" name="TextBox 41"/>
        <xdr:cNvSpPr txBox="1"/>
      </xdr:nvSpPr>
      <xdr:spPr>
        <a:xfrm>
          <a:off x="3121478" y="3188153"/>
          <a:ext cx="1951265" cy="74159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44" name="Straight Arrow Connector 43"/>
        <xdr:cNvCxnSpPr/>
      </xdr:nvCxnSpPr>
      <xdr:spPr>
        <a:xfrm>
          <a:off x="4064454" y="3929743"/>
          <a:ext cx="72117" cy="6749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46" name="Straight Arrow Connector 45"/>
        <xdr:cNvCxnSpPr>
          <a:stCxn id="42" idx="2"/>
        </xdr:cNvCxnSpPr>
      </xdr:nvCxnSpPr>
      <xdr:spPr>
        <a:xfrm>
          <a:off x="4097111" y="3929743"/>
          <a:ext cx="322489" cy="5987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20" name="Group 19"/>
        <xdr:cNvGrpSpPr/>
      </xdr:nvGrpSpPr>
      <xdr:grpSpPr>
        <a:xfrm>
          <a:off x="239486" y="2198914"/>
          <a:ext cx="3759178" cy="2481943"/>
          <a:chOff x="0" y="-2"/>
          <a:chExt cx="3667125" cy="5803901"/>
        </a:xfrm>
      </xdr:grpSpPr>
      <xdr:cxnSp macro="">
        <xdr:nvCxnSpPr>
          <xdr:cNvPr id="21" name="Straight Arrow Connector 20"/>
          <xdr:cNvCxnSpPr>
            <a:stCxn id="23"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22" name="Group 21"/>
          <xdr:cNvGrpSpPr/>
        </xdr:nvGrpSpPr>
        <xdr:grpSpPr>
          <a:xfrm>
            <a:off x="0" y="-2"/>
            <a:ext cx="3667125" cy="1407753"/>
            <a:chOff x="0" y="-2"/>
            <a:chExt cx="3667125" cy="1407753"/>
          </a:xfrm>
        </xdr:grpSpPr>
        <xdr:sp macro="" textlink="">
          <xdr:nvSpPr>
            <xdr:cNvPr id="23"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24" name="Rectangle 23">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37" name="TextBox 1"/>
        <xdr:cNvSpPr txBox="1"/>
      </xdr:nvSpPr>
      <xdr:spPr>
        <a:xfrm>
          <a:off x="7260769" y="4354285"/>
          <a:ext cx="3766459" cy="647224"/>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40" name="TextBox 3"/>
        <xdr:cNvSpPr txBox="1"/>
      </xdr:nvSpPr>
      <xdr:spPr>
        <a:xfrm>
          <a:off x="7286043" y="5101671"/>
          <a:ext cx="3773844" cy="95078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41" name="Left Brace 40"/>
        <xdr:cNvSpPr/>
      </xdr:nvSpPr>
      <xdr:spPr>
        <a:xfrm rot="10800000">
          <a:off x="6542313" y="4648198"/>
          <a:ext cx="729341" cy="979715"/>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43" name="Left Brace 42"/>
        <xdr:cNvSpPr/>
      </xdr:nvSpPr>
      <xdr:spPr>
        <a:xfrm rot="10800000">
          <a:off x="6531429" y="5660569"/>
          <a:ext cx="751112" cy="468087"/>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45" name="TextBox 1"/>
        <xdr:cNvSpPr txBox="1"/>
      </xdr:nvSpPr>
      <xdr:spPr>
        <a:xfrm>
          <a:off x="8850085" y="903515"/>
          <a:ext cx="1774371" cy="598714"/>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47" name="Straight Arrow Connector 46"/>
        <xdr:cNvCxnSpPr/>
      </xdr:nvCxnSpPr>
      <xdr:spPr>
        <a:xfrm flipH="1">
          <a:off x="8915400" y="1513114"/>
          <a:ext cx="602797"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48" name="Straight Arrow Connector 47"/>
        <xdr:cNvCxnSpPr/>
      </xdr:nvCxnSpPr>
      <xdr:spPr>
        <a:xfrm>
          <a:off x="9550854" y="1513114"/>
          <a:ext cx="202746" cy="4898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51" name="TextBox 1"/>
        <xdr:cNvSpPr txBox="1"/>
      </xdr:nvSpPr>
      <xdr:spPr>
        <a:xfrm>
          <a:off x="5725885" y="1447800"/>
          <a:ext cx="2100943" cy="11321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the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52" name="TextBox 1"/>
        <xdr:cNvSpPr txBox="1"/>
      </xdr:nvSpPr>
      <xdr:spPr>
        <a:xfrm>
          <a:off x="43543" y="5889173"/>
          <a:ext cx="2079172" cy="141514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the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53" name="Straight Arrow Connector 52"/>
        <xdr:cNvCxnSpPr/>
      </xdr:nvCxnSpPr>
      <xdr:spPr>
        <a:xfrm flipV="1">
          <a:off x="2166257" y="6411687"/>
          <a:ext cx="1023257" cy="3701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55" name="Left Brace 54"/>
        <xdr:cNvSpPr/>
      </xdr:nvSpPr>
      <xdr:spPr>
        <a:xfrm rot="5400000">
          <a:off x="6324601" y="2427514"/>
          <a:ext cx="500742" cy="827315"/>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83290" cy="6055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1370" cy="607115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heetViews>
  <sheetFormatPr defaultColWidth="0" defaultRowHeight="14.25" customHeight="1" zeroHeight="1" x14ac:dyDescent="0.2"/>
  <cols>
    <col min="1" max="1" width="2" style="135" customWidth="1"/>
    <col min="2" max="2" width="5.42578125" style="135" customWidth="1"/>
    <col min="3" max="3" width="25" style="135" customWidth="1"/>
    <col min="4" max="4" width="11.5703125" style="135" customWidth="1"/>
    <col min="5" max="25" width="9.140625" style="135" customWidth="1"/>
    <col min="26" max="26" width="9.140625" style="135" hidden="1" customWidth="1"/>
    <col min="27" max="16384" width="9.140625" style="135" hidden="1"/>
  </cols>
  <sheetData>
    <row r="1" spans="2:23" ht="72" customHeight="1" x14ac:dyDescent="0.4">
      <c r="D1" s="152" t="s">
        <v>143</v>
      </c>
      <c r="E1" s="153"/>
      <c r="F1" s="153"/>
      <c r="G1" s="153"/>
      <c r="H1" s="153"/>
      <c r="I1" s="153"/>
      <c r="J1" s="153"/>
      <c r="K1" s="153"/>
      <c r="L1" s="153"/>
      <c r="M1" s="153"/>
      <c r="N1" s="153"/>
      <c r="O1" s="153"/>
      <c r="P1" s="153"/>
      <c r="Q1" s="153"/>
      <c r="R1" s="153"/>
      <c r="S1" s="153"/>
      <c r="T1" s="153"/>
      <c r="U1" s="153"/>
      <c r="V1" s="153"/>
      <c r="W1" s="153"/>
    </row>
    <row r="2" spans="2:23" ht="19.5" customHeight="1" x14ac:dyDescent="0.3">
      <c r="D2" s="187" t="s">
        <v>124</v>
      </c>
      <c r="E2" s="187"/>
      <c r="F2" s="187"/>
      <c r="G2" s="187"/>
      <c r="H2" s="187"/>
      <c r="I2" s="187"/>
      <c r="J2" s="187"/>
      <c r="K2" s="187"/>
      <c r="L2" s="187"/>
      <c r="M2" s="187"/>
      <c r="N2" s="187"/>
      <c r="O2" s="187"/>
      <c r="P2" s="187"/>
      <c r="Q2" s="187"/>
      <c r="R2" s="187"/>
      <c r="S2" s="187"/>
      <c r="T2" s="187"/>
      <c r="U2" s="187"/>
      <c r="V2" s="187"/>
    </row>
    <row r="3" spans="2:23" ht="19.5" customHeight="1" x14ac:dyDescent="0.25">
      <c r="D3" s="154"/>
      <c r="E3" s="154"/>
      <c r="F3" s="154"/>
      <c r="G3" s="154"/>
      <c r="H3" s="154"/>
      <c r="I3" s="154"/>
      <c r="J3" s="154"/>
      <c r="K3" s="154"/>
      <c r="L3" s="154"/>
      <c r="M3" s="154"/>
      <c r="N3" s="154"/>
      <c r="O3" s="154"/>
      <c r="P3" s="154"/>
      <c r="Q3" s="154"/>
      <c r="R3" s="154"/>
      <c r="S3" s="154"/>
      <c r="T3" s="154"/>
      <c r="U3" s="154"/>
      <c r="V3" s="154"/>
    </row>
    <row r="4" spans="2:23" ht="13.9" x14ac:dyDescent="0.25">
      <c r="B4" s="155" t="s">
        <v>125</v>
      </c>
    </row>
    <row r="5" spans="2:23" ht="13.9" x14ac:dyDescent="0.25">
      <c r="B5" s="12"/>
    </row>
    <row r="6" spans="2:23" s="156" customFormat="1" ht="13.9" x14ac:dyDescent="0.25">
      <c r="B6" s="155" t="s">
        <v>144</v>
      </c>
    </row>
    <row r="7" spans="2:23" s="156" customFormat="1" ht="13.9" x14ac:dyDescent="0.25">
      <c r="B7" s="155" t="s">
        <v>126</v>
      </c>
    </row>
    <row r="8" spans="2:23" ht="13.9" x14ac:dyDescent="0.25">
      <c r="B8" s="12"/>
    </row>
    <row r="9" spans="2:23" ht="13.9" x14ac:dyDescent="0.25">
      <c r="B9" s="12" t="s">
        <v>164</v>
      </c>
    </row>
    <row r="10" spans="2:23" ht="13.9" x14ac:dyDescent="0.25">
      <c r="B10" s="12"/>
    </row>
    <row r="11" spans="2:23" ht="13.9" x14ac:dyDescent="0.25">
      <c r="B11" s="12" t="s">
        <v>66</v>
      </c>
    </row>
    <row r="12" spans="2:23" s="156" customFormat="1" ht="14.45" x14ac:dyDescent="0.3">
      <c r="C12" s="156" t="s">
        <v>127</v>
      </c>
      <c r="D12" s="157" t="s">
        <v>128</v>
      </c>
      <c r="Q12" s="158"/>
    </row>
    <row r="13" spans="2:23" s="156" customFormat="1" ht="15" customHeight="1" x14ac:dyDescent="0.3">
      <c r="D13" s="157" t="s">
        <v>129</v>
      </c>
      <c r="Q13" s="99"/>
    </row>
    <row r="14" spans="2:23" ht="19.5" customHeight="1" x14ac:dyDescent="0.3">
      <c r="C14" s="156" t="s">
        <v>130</v>
      </c>
      <c r="D14" s="20"/>
      <c r="Q14" s="142"/>
    </row>
    <row r="15" spans="2:23" ht="13.9" x14ac:dyDescent="0.25">
      <c r="C15" s="135" t="s">
        <v>59</v>
      </c>
      <c r="D15" s="20" t="s">
        <v>131</v>
      </c>
    </row>
    <row r="16" spans="2:23" ht="13.9" x14ac:dyDescent="0.25">
      <c r="C16" s="135" t="s">
        <v>76</v>
      </c>
      <c r="D16" s="157" t="s">
        <v>132</v>
      </c>
    </row>
    <row r="17" spans="2:23" ht="13.9" x14ac:dyDescent="0.25">
      <c r="C17" s="135" t="s">
        <v>56</v>
      </c>
      <c r="D17" s="12"/>
    </row>
    <row r="18" spans="2:23" ht="13.9" x14ac:dyDescent="0.25">
      <c r="C18" s="135" t="s">
        <v>65</v>
      </c>
      <c r="D18" s="12"/>
    </row>
    <row r="19" spans="2:23" ht="13.9" x14ac:dyDescent="0.25">
      <c r="C19" s="135" t="s">
        <v>1</v>
      </c>
      <c r="D19" s="12"/>
    </row>
    <row r="20" spans="2:23" ht="13.9" x14ac:dyDescent="0.25">
      <c r="B20" s="12"/>
    </row>
    <row r="21" spans="2:23" ht="13.9" x14ac:dyDescent="0.25">
      <c r="B21" s="12" t="s">
        <v>133</v>
      </c>
    </row>
    <row r="22" spans="2:23" ht="13.9" x14ac:dyDescent="0.25">
      <c r="B22" s="12"/>
    </row>
    <row r="23" spans="2:23" s="156" customFormat="1" ht="33.75" customHeight="1" x14ac:dyDescent="0.2">
      <c r="B23" s="188" t="s">
        <v>134</v>
      </c>
      <c r="C23" s="188"/>
      <c r="D23" s="188"/>
      <c r="E23" s="188"/>
      <c r="F23" s="188"/>
      <c r="G23" s="188"/>
      <c r="H23" s="188"/>
      <c r="I23" s="188"/>
      <c r="J23" s="188"/>
      <c r="K23" s="188"/>
      <c r="L23" s="188"/>
      <c r="M23" s="188"/>
      <c r="N23" s="188"/>
      <c r="O23" s="188"/>
      <c r="P23" s="188"/>
      <c r="Q23" s="188"/>
      <c r="R23" s="188"/>
      <c r="S23" s="188"/>
      <c r="T23" s="188"/>
      <c r="U23" s="188"/>
      <c r="V23" s="188"/>
      <c r="W23" s="188"/>
    </row>
    <row r="24" spans="2:23" ht="13.9" x14ac:dyDescent="0.25">
      <c r="B24" s="12"/>
    </row>
    <row r="25" spans="2:23" ht="13.9" x14ac:dyDescent="0.25">
      <c r="B25" s="189" t="s">
        <v>0</v>
      </c>
      <c r="C25" s="189"/>
      <c r="D25" s="189"/>
      <c r="E25" s="189"/>
      <c r="F25" s="189"/>
      <c r="G25" s="189"/>
      <c r="H25" s="189"/>
      <c r="I25" s="189"/>
      <c r="J25" s="189"/>
      <c r="K25" s="189"/>
      <c r="L25" s="189"/>
      <c r="M25" s="189"/>
      <c r="N25" s="189"/>
    </row>
    <row r="26" spans="2:23" ht="13.9" x14ac:dyDescent="0.25">
      <c r="B26" s="12"/>
    </row>
    <row r="27" spans="2:23" ht="13.9" x14ac:dyDescent="0.25"/>
    <row r="28" spans="2:23" ht="13.9" x14ac:dyDescent="0.25">
      <c r="B28" s="135" t="s">
        <v>51</v>
      </c>
    </row>
    <row r="29" spans="2:23" ht="13.9" x14ac:dyDescent="0.25"/>
    <row r="30" spans="2:23" ht="13.9" x14ac:dyDescent="0.25">
      <c r="C30" s="159" t="s">
        <v>79</v>
      </c>
    </row>
    <row r="31" spans="2:23" ht="13.9" x14ac:dyDescent="0.25"/>
    <row r="32" spans="2:23" ht="13.9" x14ac:dyDescent="0.25">
      <c r="C32" s="186" t="s">
        <v>52</v>
      </c>
      <c r="D32" s="186"/>
      <c r="E32" s="186"/>
      <c r="F32" s="186"/>
      <c r="G32" s="186"/>
      <c r="H32" s="186"/>
      <c r="I32" s="186"/>
    </row>
    <row r="33" spans="2:13" ht="15" x14ac:dyDescent="0.25">
      <c r="C33" s="13"/>
    </row>
    <row r="34" spans="2:13" x14ac:dyDescent="0.2">
      <c r="C34" s="186" t="s">
        <v>53</v>
      </c>
      <c r="D34" s="186"/>
      <c r="E34" s="186"/>
      <c r="F34" s="186"/>
      <c r="G34" s="186"/>
      <c r="H34" s="186"/>
      <c r="I34" s="186"/>
      <c r="J34" s="186"/>
      <c r="K34" s="186"/>
      <c r="L34" s="186"/>
      <c r="M34" s="186"/>
    </row>
    <row r="35" spans="2:13" ht="15" x14ac:dyDescent="0.2">
      <c r="C35" s="13"/>
    </row>
    <row r="36" spans="2:13" x14ac:dyDescent="0.2">
      <c r="C36" s="186" t="s">
        <v>54</v>
      </c>
      <c r="D36" s="186"/>
      <c r="E36" s="186"/>
      <c r="F36" s="186"/>
      <c r="G36" s="186"/>
      <c r="H36" s="186"/>
    </row>
    <row r="37" spans="2:13" ht="15" x14ac:dyDescent="0.2">
      <c r="C37" s="14"/>
    </row>
    <row r="38" spans="2:13" x14ac:dyDescent="0.2">
      <c r="C38" s="186" t="s">
        <v>55</v>
      </c>
      <c r="D38" s="186"/>
    </row>
    <row r="39" spans="2:13" ht="15" x14ac:dyDescent="0.2">
      <c r="B39" s="14"/>
    </row>
    <row r="40" spans="2:13" x14ac:dyDescent="0.2">
      <c r="B40" s="135" t="s">
        <v>107</v>
      </c>
    </row>
    <row r="41" spans="2:13" x14ac:dyDescent="0.2"/>
    <row r="42" spans="2:13" ht="13.9" hidden="1" x14ac:dyDescent="0.25">
      <c r="B42" s="15"/>
    </row>
    <row r="43" spans="2:13" ht="13.9" hidden="1" x14ac:dyDescent="0.25"/>
    <row r="44" spans="2:13" ht="13.9" hidden="1" x14ac:dyDescent="0.25"/>
    <row r="45" spans="2:13" ht="13.9" hidden="1" x14ac:dyDescent="0.25"/>
    <row r="46" spans="2:13" ht="13.9" hidden="1" x14ac:dyDescent="0.25"/>
    <row r="47" spans="2:13" ht="13.9" hidden="1" x14ac:dyDescent="0.25"/>
    <row r="48" spans="2:13" ht="13.9" hidden="1" x14ac:dyDescent="0.25"/>
    <row r="49" ht="13.9" hidden="1" x14ac:dyDescent="0.25"/>
    <row r="50" ht="13.9" hidden="1" x14ac:dyDescent="0.25"/>
    <row r="51" ht="13.9" hidden="1" x14ac:dyDescent="0.25"/>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L97"/>
  <sheetViews>
    <sheetView showGridLines="0" tabSelected="1" topLeftCell="A2" zoomScale="90" zoomScaleNormal="90" workbookViewId="0">
      <pane xSplit="19770" topLeftCell="I1"/>
      <selection activeCell="G20" sqref="G20"/>
      <selection pane="topRight" activeCell="I28" sqref="I28"/>
    </sheetView>
  </sheetViews>
  <sheetFormatPr defaultColWidth="9.140625" defaultRowHeight="14.25" zeroHeight="1" x14ac:dyDescent="0.2"/>
  <cols>
    <col min="1" max="1" width="3.85546875" style="1" customWidth="1"/>
    <col min="2" max="2" width="29.85546875" style="1" customWidth="1"/>
    <col min="3" max="4" width="27.7109375" style="1" customWidth="1"/>
    <col min="5" max="5" width="28.5703125" style="1" customWidth="1"/>
    <col min="6" max="6" width="23.85546875" style="1" customWidth="1"/>
    <col min="7" max="7" width="27.7109375" style="1" customWidth="1"/>
    <col min="8" max="8" width="27.140625" style="1" customWidth="1"/>
    <col min="9" max="9" width="17.85546875" style="1" customWidth="1"/>
    <col min="10" max="10" width="25.5703125" style="1" customWidth="1"/>
    <col min="11" max="11" width="34.28515625" style="1" customWidth="1"/>
    <col min="12" max="12" width="26.85546875" style="1" customWidth="1"/>
    <col min="13" max="16384" width="9.140625" style="1"/>
  </cols>
  <sheetData>
    <row r="1" spans="2:11" ht="14.25" customHeight="1" x14ac:dyDescent="0.25">
      <c r="D1" s="113"/>
      <c r="F1" s="135"/>
      <c r="H1" s="125"/>
      <c r="K1" s="115"/>
    </row>
    <row r="2" spans="2:11" ht="14.25" customHeight="1" x14ac:dyDescent="0.25">
      <c r="D2" s="113"/>
      <c r="F2" s="135"/>
      <c r="H2" s="125"/>
      <c r="K2" s="115"/>
    </row>
    <row r="3" spans="2:11" ht="14.25" customHeight="1" x14ac:dyDescent="0.25">
      <c r="D3" s="113"/>
      <c r="F3" s="135"/>
      <c r="H3" s="125"/>
      <c r="K3" s="115"/>
    </row>
    <row r="4" spans="2:11" ht="14.25" customHeight="1" x14ac:dyDescent="0.25">
      <c r="D4" s="113"/>
      <c r="F4" s="135"/>
      <c r="H4" s="125"/>
      <c r="K4" s="115"/>
    </row>
    <row r="5" spans="2:11" ht="14.25" customHeight="1" x14ac:dyDescent="0.25">
      <c r="D5" s="113"/>
      <c r="F5" s="135"/>
      <c r="H5" s="125"/>
      <c r="K5" s="115"/>
    </row>
    <row r="6" spans="2:11" ht="14.25" customHeight="1" x14ac:dyDescent="0.25">
      <c r="D6" s="113"/>
      <c r="F6" s="135"/>
      <c r="H6" s="125"/>
      <c r="K6" s="115"/>
    </row>
    <row r="7" spans="2:11" ht="14.25" customHeight="1" x14ac:dyDescent="0.25">
      <c r="D7" s="113"/>
      <c r="F7" s="135"/>
      <c r="H7" s="125"/>
      <c r="K7" s="115"/>
    </row>
    <row r="8" spans="2:11" ht="14.25" customHeight="1" x14ac:dyDescent="0.25">
      <c r="D8" s="113"/>
      <c r="F8" s="135"/>
      <c r="H8" s="125"/>
      <c r="K8" s="115"/>
    </row>
    <row r="9" spans="2:11" ht="14.25" customHeight="1" thickBot="1" x14ac:dyDescent="0.3">
      <c r="D9" s="113"/>
      <c r="F9" s="135"/>
      <c r="H9" s="125"/>
      <c r="K9" s="115"/>
    </row>
    <row r="10" spans="2:11" ht="66" customHeight="1" thickBot="1" x14ac:dyDescent="0.3">
      <c r="B10" s="135"/>
      <c r="C10" s="160"/>
      <c r="D10" s="161" t="s">
        <v>163</v>
      </c>
      <c r="E10" s="162" t="s">
        <v>135</v>
      </c>
      <c r="F10" s="163" t="s">
        <v>162</v>
      </c>
      <c r="H10" s="125"/>
      <c r="K10" s="115"/>
    </row>
    <row r="11" spans="2:11" ht="23.45" customHeight="1" x14ac:dyDescent="0.2">
      <c r="B11" s="135"/>
      <c r="C11" s="193" t="s">
        <v>86</v>
      </c>
      <c r="D11" s="161" t="s">
        <v>141</v>
      </c>
      <c r="E11" s="164"/>
      <c r="F11" s="179" t="s">
        <v>165</v>
      </c>
      <c r="H11" s="125"/>
      <c r="K11" s="115"/>
    </row>
    <row r="12" spans="2:11" ht="23.45" customHeight="1" x14ac:dyDescent="0.2">
      <c r="B12" s="135"/>
      <c r="C12" s="194"/>
      <c r="D12" s="165" t="s">
        <v>140</v>
      </c>
      <c r="E12" s="166">
        <v>0.1</v>
      </c>
      <c r="F12" s="180" t="s">
        <v>166</v>
      </c>
      <c r="H12" s="125"/>
      <c r="I12" s="135"/>
      <c r="K12" s="115"/>
    </row>
    <row r="13" spans="2:11" ht="23.45" customHeight="1" thickBot="1" x14ac:dyDescent="0.25">
      <c r="B13" s="135"/>
      <c r="C13" s="195"/>
      <c r="D13" s="167" t="s">
        <v>139</v>
      </c>
      <c r="E13" s="168"/>
      <c r="F13" s="181" t="s">
        <v>167</v>
      </c>
      <c r="H13" s="125"/>
      <c r="I13" s="170"/>
      <c r="K13" s="115"/>
    </row>
    <row r="14" spans="2:11" s="135" customFormat="1" ht="23.45" customHeight="1" x14ac:dyDescent="0.2">
      <c r="C14" s="196" t="s">
        <v>136</v>
      </c>
      <c r="D14" s="165" t="s">
        <v>138</v>
      </c>
      <c r="E14" s="198">
        <v>0.05</v>
      </c>
      <c r="F14" s="180" t="s">
        <v>168</v>
      </c>
    </row>
    <row r="15" spans="2:11" s="135" customFormat="1" ht="11.45" customHeight="1" x14ac:dyDescent="0.2">
      <c r="C15" s="196"/>
      <c r="D15" s="165"/>
      <c r="E15" s="198"/>
      <c r="F15" s="180"/>
      <c r="I15" s="169"/>
      <c r="J15" s="171"/>
    </row>
    <row r="16" spans="2:11" ht="23.45" customHeight="1" thickBot="1" x14ac:dyDescent="0.25">
      <c r="B16" s="135"/>
      <c r="C16" s="197"/>
      <c r="D16" s="167" t="s">
        <v>137</v>
      </c>
      <c r="E16" s="198"/>
      <c r="F16" s="181" t="s">
        <v>169</v>
      </c>
      <c r="H16" s="125"/>
      <c r="K16" s="115"/>
    </row>
    <row r="17" spans="1:12" s="135" customFormat="1" ht="23.45" customHeight="1" x14ac:dyDescent="0.2">
      <c r="C17" s="196" t="s">
        <v>159</v>
      </c>
      <c r="D17" s="175">
        <v>7.62</v>
      </c>
      <c r="E17" s="199">
        <v>0.1</v>
      </c>
      <c r="F17" s="182">
        <v>6.94</v>
      </c>
    </row>
    <row r="18" spans="1:12" s="135" customFormat="1" ht="23.45" customHeight="1" thickBot="1" x14ac:dyDescent="0.25">
      <c r="C18" s="196"/>
      <c r="D18" s="172"/>
      <c r="E18" s="200"/>
      <c r="F18" s="182"/>
    </row>
    <row r="19" spans="1:12" s="135" customFormat="1" ht="23.45" customHeight="1" x14ac:dyDescent="0.2">
      <c r="C19" s="201" t="s">
        <v>160</v>
      </c>
      <c r="D19" s="176">
        <v>5.99</v>
      </c>
      <c r="E19" s="202">
        <v>0.1</v>
      </c>
      <c r="F19" s="183">
        <v>5.54</v>
      </c>
    </row>
    <row r="20" spans="1:12" s="135" customFormat="1" ht="23.45" customHeight="1" thickBot="1" x14ac:dyDescent="0.25">
      <c r="C20" s="197"/>
      <c r="D20" s="177"/>
      <c r="E20" s="200"/>
      <c r="F20" s="184"/>
    </row>
    <row r="21" spans="1:12" s="135" customFormat="1" ht="23.45" customHeight="1" x14ac:dyDescent="0.2">
      <c r="C21" s="201" t="s">
        <v>161</v>
      </c>
      <c r="D21" s="176">
        <v>2.2400000000000002</v>
      </c>
      <c r="E21" s="202">
        <v>0.1</v>
      </c>
      <c r="F21" s="183">
        <v>2.04</v>
      </c>
    </row>
    <row r="22" spans="1:12" s="135" customFormat="1" ht="23.45" customHeight="1" thickBot="1" x14ac:dyDescent="0.25">
      <c r="C22" s="197"/>
      <c r="D22" s="178"/>
      <c r="E22" s="200"/>
      <c r="F22" s="184"/>
    </row>
    <row r="23" spans="1:12" s="135" customFormat="1" ht="23.45" customHeight="1" x14ac:dyDescent="0.3">
      <c r="C23" s="185" t="s">
        <v>170</v>
      </c>
      <c r="D23" s="172"/>
      <c r="E23" s="173"/>
      <c r="F23" s="174"/>
    </row>
    <row r="24" spans="1:12" ht="13.9" customHeight="1" x14ac:dyDescent="0.25">
      <c r="D24" s="113"/>
      <c r="F24" s="135"/>
      <c r="H24" s="125"/>
      <c r="K24" s="115"/>
    </row>
    <row r="25" spans="1:12" ht="15.6" customHeight="1" thickBot="1" x14ac:dyDescent="0.3">
      <c r="B25" s="1" t="s">
        <v>99</v>
      </c>
      <c r="D25" s="113"/>
      <c r="F25" s="135"/>
      <c r="H25" s="125"/>
      <c r="K25" s="115"/>
    </row>
    <row r="26" spans="1:12" ht="111.6" customHeight="1" thickBot="1" x14ac:dyDescent="0.25">
      <c r="A26" s="63"/>
      <c r="B26" s="60"/>
      <c r="C26" s="57" t="s">
        <v>145</v>
      </c>
      <c r="D26" s="122" t="s">
        <v>146</v>
      </c>
      <c r="E26" s="64" t="s">
        <v>147</v>
      </c>
      <c r="F26" s="149" t="s">
        <v>148</v>
      </c>
      <c r="G26" s="66" t="s">
        <v>150</v>
      </c>
      <c r="H26" s="192" t="s">
        <v>108</v>
      </c>
      <c r="I26" s="190" t="s">
        <v>108</v>
      </c>
      <c r="J26" s="192" t="s">
        <v>108</v>
      </c>
      <c r="K26" s="132" t="s">
        <v>149</v>
      </c>
      <c r="L26" s="67" t="s">
        <v>109</v>
      </c>
    </row>
    <row r="27" spans="1:12" ht="81.75" customHeight="1" thickBot="1" x14ac:dyDescent="0.25">
      <c r="A27" s="63"/>
      <c r="B27" s="58"/>
      <c r="C27" s="68" t="s">
        <v>91</v>
      </c>
      <c r="D27" s="123" t="s">
        <v>102</v>
      </c>
      <c r="E27" s="69" t="s">
        <v>110</v>
      </c>
      <c r="F27" s="150" t="s">
        <v>92</v>
      </c>
      <c r="G27" s="70"/>
      <c r="H27" s="192"/>
      <c r="I27" s="191"/>
      <c r="J27" s="192"/>
      <c r="K27" s="133" t="s">
        <v>101</v>
      </c>
      <c r="L27" s="71" t="s">
        <v>111</v>
      </c>
    </row>
    <row r="28" spans="1:12" ht="15.75" thickBot="1" x14ac:dyDescent="0.3">
      <c r="A28" s="63"/>
      <c r="B28" s="59" t="s">
        <v>112</v>
      </c>
      <c r="C28" s="82">
        <v>444.1</v>
      </c>
      <c r="D28" s="117">
        <v>198.4</v>
      </c>
      <c r="E28" s="151">
        <f>C28-D28</f>
        <v>245.70000000000002</v>
      </c>
      <c r="F28" s="144">
        <v>400.03351678123704</v>
      </c>
      <c r="G28" s="72">
        <f>C28-F28</f>
        <v>44.066483218762983</v>
      </c>
      <c r="H28" s="138" t="s">
        <v>108</v>
      </c>
      <c r="I28" s="72" t="s">
        <v>108</v>
      </c>
      <c r="J28" s="72" t="s">
        <v>108</v>
      </c>
      <c r="K28" s="127">
        <v>396.8</v>
      </c>
      <c r="L28" s="73">
        <f>C28-K28</f>
        <v>47.300000000000011</v>
      </c>
    </row>
    <row r="29" spans="1:12" ht="15.75" thickBot="1" x14ac:dyDescent="0.3">
      <c r="A29" s="63"/>
      <c r="D29" s="114"/>
      <c r="F29" s="142"/>
      <c r="H29" s="134"/>
      <c r="K29" s="124"/>
      <c r="L29" s="74"/>
    </row>
    <row r="30" spans="1:12" ht="101.25" customHeight="1" thickBot="1" x14ac:dyDescent="0.25">
      <c r="A30" s="63"/>
      <c r="B30" s="16" t="s">
        <v>29</v>
      </c>
      <c r="C30" s="64" t="s">
        <v>151</v>
      </c>
      <c r="D30" s="116" t="s">
        <v>152</v>
      </c>
      <c r="E30" s="64" t="s">
        <v>153</v>
      </c>
      <c r="F30" s="143" t="s">
        <v>154</v>
      </c>
      <c r="G30" s="66" t="s">
        <v>150</v>
      </c>
      <c r="H30" s="137" t="s">
        <v>155</v>
      </c>
      <c r="I30" s="65" t="s">
        <v>142</v>
      </c>
      <c r="J30" s="65" t="s">
        <v>156</v>
      </c>
      <c r="K30" s="126" t="s">
        <v>157</v>
      </c>
      <c r="L30" s="66" t="s">
        <v>113</v>
      </c>
    </row>
    <row r="31" spans="1:12" ht="82.5" customHeight="1" thickBot="1" x14ac:dyDescent="0.25">
      <c r="A31" s="63"/>
      <c r="B31" s="18" t="s">
        <v>57</v>
      </c>
      <c r="C31" s="53" t="s">
        <v>92</v>
      </c>
      <c r="D31" s="120" t="s">
        <v>98</v>
      </c>
      <c r="E31" s="75" t="s">
        <v>114</v>
      </c>
      <c r="F31" s="147" t="s">
        <v>92</v>
      </c>
      <c r="G31" s="47"/>
      <c r="H31" s="136" t="s">
        <v>115</v>
      </c>
      <c r="I31" s="75" t="s">
        <v>116</v>
      </c>
      <c r="J31" s="53" t="s">
        <v>117</v>
      </c>
      <c r="K31" s="130" t="s">
        <v>118</v>
      </c>
      <c r="L31" s="75"/>
    </row>
    <row r="32" spans="1:12" ht="15" x14ac:dyDescent="0.25">
      <c r="A32" s="63"/>
      <c r="B32" s="48" t="s">
        <v>80</v>
      </c>
      <c r="C32" s="50">
        <v>137.80000000000001</v>
      </c>
      <c r="D32" s="118">
        <v>118.5</v>
      </c>
      <c r="E32" s="50">
        <f t="shared" ref="E32:E41" si="0">C32-D32</f>
        <v>19.300000000000011</v>
      </c>
      <c r="F32" s="145">
        <v>137.62514821898</v>
      </c>
      <c r="G32" s="86">
        <f t="shared" ref="G32:G41" si="1">C32-F32</f>
        <v>0.17485178102000987</v>
      </c>
      <c r="H32" s="139">
        <v>11</v>
      </c>
      <c r="I32" s="110" t="s">
        <v>119</v>
      </c>
      <c r="J32" s="89">
        <f>G32/H32</f>
        <v>1.5895616456364534E-2</v>
      </c>
      <c r="K32" s="128">
        <v>98.7</v>
      </c>
      <c r="L32" s="86">
        <f>C32-K32</f>
        <v>39.100000000000009</v>
      </c>
    </row>
    <row r="33" spans="1:12" ht="15" x14ac:dyDescent="0.25">
      <c r="A33" s="63"/>
      <c r="B33" s="48" t="s">
        <v>81</v>
      </c>
      <c r="C33" s="51">
        <v>55.4</v>
      </c>
      <c r="D33" s="119">
        <v>94.5</v>
      </c>
      <c r="E33" s="50">
        <f t="shared" si="0"/>
        <v>-39.1</v>
      </c>
      <c r="F33" s="146">
        <v>46.378681187765658</v>
      </c>
      <c r="G33" s="87">
        <f t="shared" si="1"/>
        <v>9.0213188122343411</v>
      </c>
      <c r="H33" s="140">
        <v>7.6</v>
      </c>
      <c r="I33" s="111" t="s">
        <v>120</v>
      </c>
      <c r="J33" s="89">
        <f t="shared" ref="J33:J38" si="2">G33/H33</f>
        <v>1.1870156331887292</v>
      </c>
      <c r="K33" s="129">
        <v>78.8</v>
      </c>
      <c r="L33" s="86">
        <f>C33-K33</f>
        <v>-23.4</v>
      </c>
    </row>
    <row r="34" spans="1:12" ht="15" x14ac:dyDescent="0.25">
      <c r="A34" s="63"/>
      <c r="B34" s="48" t="s">
        <v>82</v>
      </c>
      <c r="C34" s="51">
        <v>19.600000000000001</v>
      </c>
      <c r="D34" s="119">
        <v>37.200000000000003</v>
      </c>
      <c r="E34" s="50">
        <f t="shared" si="0"/>
        <v>-17.600000000000001</v>
      </c>
      <c r="F34" s="146">
        <v>17.471762665461103</v>
      </c>
      <c r="G34" s="87">
        <f t="shared" si="1"/>
        <v>2.1282373345388983</v>
      </c>
      <c r="H34" s="140">
        <v>4.5</v>
      </c>
      <c r="I34" s="111" t="s">
        <v>120</v>
      </c>
      <c r="J34" s="89">
        <f t="shared" si="2"/>
        <v>0.47294162989753297</v>
      </c>
      <c r="K34" s="129">
        <v>24.8</v>
      </c>
      <c r="L34" s="86">
        <f t="shared" ref="L34:L40" si="3">C34-K34</f>
        <v>-5.1999999999999993</v>
      </c>
    </row>
    <row r="35" spans="1:12" ht="15" x14ac:dyDescent="0.25">
      <c r="A35" s="63"/>
      <c r="B35" s="48" t="s">
        <v>83</v>
      </c>
      <c r="C35" s="51">
        <v>7.3</v>
      </c>
      <c r="D35" s="119">
        <v>35</v>
      </c>
      <c r="E35" s="50">
        <f t="shared" si="0"/>
        <v>-27.7</v>
      </c>
      <c r="F35" s="146">
        <v>5.8984591424175186</v>
      </c>
      <c r="G35" s="87">
        <f t="shared" si="1"/>
        <v>1.4015408575824813</v>
      </c>
      <c r="H35" s="140">
        <v>5.4</v>
      </c>
      <c r="I35" s="111" t="s">
        <v>120</v>
      </c>
      <c r="J35" s="89">
        <f t="shared" si="2"/>
        <v>0.25954460325601503</v>
      </c>
      <c r="K35" s="129">
        <v>23.3</v>
      </c>
      <c r="L35" s="86">
        <f t="shared" si="3"/>
        <v>-16</v>
      </c>
    </row>
    <row r="36" spans="1:12" ht="15" x14ac:dyDescent="0.25">
      <c r="A36" s="63"/>
      <c r="B36" s="48" t="s">
        <v>84</v>
      </c>
      <c r="C36" s="51">
        <v>0.2</v>
      </c>
      <c r="D36" s="119">
        <v>9.8000000000000007</v>
      </c>
      <c r="E36" s="50">
        <f t="shared" si="0"/>
        <v>-9.6000000000000014</v>
      </c>
      <c r="F36" s="146">
        <v>0.19050770176783413</v>
      </c>
      <c r="G36" s="87">
        <f t="shared" si="1"/>
        <v>9.49229823216588E-3</v>
      </c>
      <c r="H36" s="140">
        <v>1.1000000000000001</v>
      </c>
      <c r="I36" s="111" t="s">
        <v>120</v>
      </c>
      <c r="J36" s="89">
        <f t="shared" si="2"/>
        <v>8.6293620292417078E-3</v>
      </c>
      <c r="K36" s="129">
        <v>9.8000000000000007</v>
      </c>
      <c r="L36" s="86">
        <f t="shared" si="3"/>
        <v>-9.6000000000000014</v>
      </c>
    </row>
    <row r="37" spans="1:12" ht="30" x14ac:dyDescent="0.25">
      <c r="A37" s="63"/>
      <c r="B37" s="48" t="s">
        <v>85</v>
      </c>
      <c r="C37" s="51">
        <v>18.600000000000001</v>
      </c>
      <c r="D37" s="119">
        <v>9.8000000000000007</v>
      </c>
      <c r="E37" s="50">
        <f t="shared" si="0"/>
        <v>8.8000000000000007</v>
      </c>
      <c r="F37" s="146">
        <v>6.8682613412874716</v>
      </c>
      <c r="G37" s="87">
        <f t="shared" si="1"/>
        <v>11.73173865871253</v>
      </c>
      <c r="H37" s="140">
        <v>1.1000000000000001</v>
      </c>
      <c r="I37" s="111" t="s">
        <v>120</v>
      </c>
      <c r="J37" s="89">
        <f t="shared" si="2"/>
        <v>10.665216962465935</v>
      </c>
      <c r="K37" s="129">
        <v>9.8000000000000007</v>
      </c>
      <c r="L37" s="86">
        <f t="shared" si="3"/>
        <v>8.8000000000000007</v>
      </c>
    </row>
    <row r="38" spans="1:12" ht="30" x14ac:dyDescent="0.25">
      <c r="B38" s="48" t="s">
        <v>86</v>
      </c>
      <c r="C38" s="51">
        <v>187.10107590000001</v>
      </c>
      <c r="D38" s="119">
        <v>114.6</v>
      </c>
      <c r="E38" s="50">
        <f t="shared" si="0"/>
        <v>72.501075900000018</v>
      </c>
      <c r="F38" s="146">
        <v>178.35188336630111</v>
      </c>
      <c r="G38" s="87">
        <f t="shared" si="1"/>
        <v>8.7491925336989027</v>
      </c>
      <c r="H38" s="140">
        <v>15.2</v>
      </c>
      <c r="I38" s="111" t="s">
        <v>119</v>
      </c>
      <c r="J38" s="89">
        <f t="shared" si="2"/>
        <v>0.57560477195387516</v>
      </c>
      <c r="K38" s="129">
        <v>95.5</v>
      </c>
      <c r="L38" s="86">
        <f t="shared" si="3"/>
        <v>91.601075900000012</v>
      </c>
    </row>
    <row r="39" spans="1:12" ht="15" x14ac:dyDescent="0.25">
      <c r="B39" s="48" t="s">
        <v>100</v>
      </c>
      <c r="C39" s="51">
        <v>17.899999999999999</v>
      </c>
      <c r="D39" s="119">
        <v>68</v>
      </c>
      <c r="E39" s="50">
        <f t="shared" si="0"/>
        <v>-50.1</v>
      </c>
      <c r="F39" s="146">
        <v>7.1358013580306006</v>
      </c>
      <c r="G39" s="87">
        <f t="shared" si="1"/>
        <v>10.764198641969397</v>
      </c>
      <c r="H39" s="140">
        <v>11.2</v>
      </c>
      <c r="I39" s="111" t="s">
        <v>120</v>
      </c>
      <c r="J39" s="89">
        <f>G39/H39</f>
        <v>0.96108916446155335</v>
      </c>
      <c r="K39" s="129">
        <v>45.3</v>
      </c>
      <c r="L39" s="86">
        <f t="shared" si="3"/>
        <v>-27.4</v>
      </c>
    </row>
    <row r="40" spans="1:12" ht="15" x14ac:dyDescent="0.25">
      <c r="B40" s="48" t="s">
        <v>88</v>
      </c>
      <c r="C40" s="51">
        <v>0</v>
      </c>
      <c r="D40" s="119">
        <v>9.8000000000000007</v>
      </c>
      <c r="E40" s="50">
        <f t="shared" si="0"/>
        <v>-9.8000000000000007</v>
      </c>
      <c r="F40" s="146">
        <v>0</v>
      </c>
      <c r="G40" s="87">
        <f t="shared" si="1"/>
        <v>0</v>
      </c>
      <c r="H40" s="140">
        <v>1.1000000000000001</v>
      </c>
      <c r="I40" s="111" t="s">
        <v>120</v>
      </c>
      <c r="J40" s="89">
        <f>G40/H40</f>
        <v>0</v>
      </c>
      <c r="K40" s="129">
        <v>9.8000000000000007</v>
      </c>
      <c r="L40" s="86">
        <f t="shared" si="3"/>
        <v>-9.8000000000000007</v>
      </c>
    </row>
    <row r="41" spans="1:12" ht="15.75" thickBot="1" x14ac:dyDescent="0.3">
      <c r="B41" s="55" t="s">
        <v>89</v>
      </c>
      <c r="C41" s="56">
        <v>0.2</v>
      </c>
      <c r="D41" s="121">
        <v>39.299999999999997</v>
      </c>
      <c r="E41" s="112">
        <f t="shared" si="0"/>
        <v>-39.099999999999994</v>
      </c>
      <c r="F41" s="148">
        <v>0.11301179922577884</v>
      </c>
      <c r="G41" s="88">
        <f t="shared" si="1"/>
        <v>8.6988200774221175E-2</v>
      </c>
      <c r="H41" s="141">
        <v>4.2</v>
      </c>
      <c r="I41" s="76" t="s">
        <v>120</v>
      </c>
      <c r="J41" s="90">
        <f>G41/H41</f>
        <v>2.0711476374814564E-2</v>
      </c>
      <c r="K41" s="131">
        <v>26.2</v>
      </c>
      <c r="L41" s="76">
        <f>C41-K41</f>
        <v>-26</v>
      </c>
    </row>
    <row r="42" spans="1:12" x14ac:dyDescent="0.2">
      <c r="D42" s="113"/>
      <c r="F42" s="135"/>
      <c r="H42" s="125"/>
      <c r="K42" s="115"/>
    </row>
    <row r="43" spans="1:12" x14ac:dyDescent="0.2">
      <c r="B43" s="1" t="s">
        <v>121</v>
      </c>
      <c r="D43" s="113"/>
      <c r="F43" s="135"/>
      <c r="H43" s="125"/>
      <c r="K43" s="115"/>
    </row>
    <row r="44" spans="1:12" x14ac:dyDescent="0.2">
      <c r="D44" s="113"/>
      <c r="E44" s="109"/>
      <c r="F44" s="135"/>
      <c r="H44" s="125"/>
      <c r="K44" s="115"/>
    </row>
    <row r="45" spans="1:12" ht="25.5" customHeight="1" x14ac:dyDescent="0.2">
      <c r="D45" s="113"/>
      <c r="F45" s="135"/>
      <c r="H45" s="125"/>
      <c r="K45" s="115"/>
    </row>
    <row r="46" spans="1:12" ht="25.5" customHeight="1" x14ac:dyDescent="0.2">
      <c r="D46" s="113"/>
      <c r="F46" s="135"/>
      <c r="H46" s="125"/>
      <c r="K46" s="115"/>
    </row>
    <row r="47" spans="1:12" ht="25.5" customHeight="1" x14ac:dyDescent="0.2">
      <c r="D47" s="113"/>
      <c r="F47" s="135"/>
      <c r="H47" s="125"/>
      <c r="K47" s="115"/>
    </row>
    <row r="48" spans="1:12" x14ac:dyDescent="0.2">
      <c r="D48" s="113"/>
      <c r="F48" s="135"/>
      <c r="H48" s="125"/>
      <c r="K48" s="115"/>
    </row>
    <row r="49" spans="4:11" x14ac:dyDescent="0.2">
      <c r="D49" s="113"/>
      <c r="F49" s="135"/>
      <c r="H49" s="125"/>
      <c r="K49" s="115"/>
    </row>
    <row r="50" spans="4:11" x14ac:dyDescent="0.2">
      <c r="D50" s="113"/>
      <c r="F50" s="135"/>
      <c r="H50" s="125"/>
      <c r="K50" s="115"/>
    </row>
    <row r="51" spans="4:11" x14ac:dyDescent="0.2">
      <c r="D51" s="113"/>
      <c r="F51" s="135"/>
      <c r="H51" s="125"/>
      <c r="K51" s="115"/>
    </row>
    <row r="52" spans="4:11" x14ac:dyDescent="0.2">
      <c r="D52" s="113"/>
      <c r="F52" s="135"/>
      <c r="H52" s="125"/>
      <c r="K52" s="115"/>
    </row>
    <row r="53" spans="4:11" x14ac:dyDescent="0.2">
      <c r="D53" s="113"/>
      <c r="F53" s="135"/>
      <c r="H53" s="125"/>
      <c r="K53" s="115"/>
    </row>
    <row r="54" spans="4:11" x14ac:dyDescent="0.2">
      <c r="D54" s="113"/>
      <c r="F54" s="135"/>
      <c r="H54" s="125"/>
      <c r="K54" s="115"/>
    </row>
    <row r="55" spans="4:11" x14ac:dyDescent="0.2">
      <c r="D55" s="113"/>
      <c r="F55" s="135"/>
      <c r="H55" s="125"/>
      <c r="K55" s="115"/>
    </row>
    <row r="56" spans="4:11" x14ac:dyDescent="0.2">
      <c r="D56" s="113"/>
      <c r="F56" s="135"/>
      <c r="H56" s="125"/>
      <c r="K56" s="115"/>
    </row>
    <row r="57" spans="4:11" ht="74.45" customHeight="1" x14ac:dyDescent="0.2">
      <c r="D57" s="113"/>
      <c r="F57" s="135"/>
      <c r="H57" s="125"/>
      <c r="K57" s="115"/>
    </row>
    <row r="58" spans="4:11" x14ac:dyDescent="0.2">
      <c r="D58" s="113"/>
      <c r="F58" s="135"/>
      <c r="H58" s="125"/>
      <c r="K58" s="115"/>
    </row>
    <row r="59" spans="4:11" x14ac:dyDescent="0.2">
      <c r="D59" s="113"/>
      <c r="F59" s="135"/>
      <c r="H59" s="125"/>
      <c r="K59" s="115"/>
    </row>
    <row r="60" spans="4:11" x14ac:dyDescent="0.2">
      <c r="D60" s="113"/>
      <c r="F60" s="135"/>
      <c r="H60" s="125"/>
      <c r="K60" s="115"/>
    </row>
    <row r="61" spans="4:11" x14ac:dyDescent="0.2">
      <c r="D61" s="113"/>
      <c r="F61" s="135"/>
      <c r="H61" s="125"/>
      <c r="K61" s="115"/>
    </row>
    <row r="62" spans="4:11" x14ac:dyDescent="0.2">
      <c r="D62" s="113"/>
      <c r="F62" s="135"/>
      <c r="H62" s="125"/>
      <c r="K62" s="115"/>
    </row>
    <row r="63" spans="4:11" x14ac:dyDescent="0.2">
      <c r="D63" s="113"/>
      <c r="F63" s="135"/>
      <c r="H63" s="125"/>
      <c r="K63" s="115"/>
    </row>
    <row r="64" spans="4:11" x14ac:dyDescent="0.2">
      <c r="D64" s="113"/>
      <c r="F64" s="135"/>
      <c r="H64" s="125"/>
      <c r="K64" s="115"/>
    </row>
    <row r="65" spans="4:11" x14ac:dyDescent="0.2">
      <c r="D65" s="113"/>
      <c r="F65" s="135"/>
      <c r="H65" s="125"/>
      <c r="K65" s="115"/>
    </row>
    <row r="66" spans="4:11" x14ac:dyDescent="0.2">
      <c r="D66" s="113"/>
      <c r="F66" s="135"/>
      <c r="H66" s="125"/>
      <c r="K66" s="115"/>
    </row>
    <row r="67" spans="4:11" x14ac:dyDescent="0.2">
      <c r="D67" s="113"/>
      <c r="F67" s="135"/>
      <c r="H67" s="125"/>
      <c r="K67" s="115"/>
    </row>
    <row r="68" spans="4:11" x14ac:dyDescent="0.2">
      <c r="D68" s="113"/>
      <c r="F68" s="135"/>
      <c r="H68" s="125"/>
      <c r="K68" s="115"/>
    </row>
    <row r="69" spans="4:11" x14ac:dyDescent="0.2">
      <c r="D69" s="113"/>
      <c r="F69" s="135"/>
      <c r="H69" s="125"/>
      <c r="K69" s="115"/>
    </row>
    <row r="70" spans="4:11" x14ac:dyDescent="0.2">
      <c r="D70" s="113"/>
      <c r="F70" s="135"/>
      <c r="H70" s="125"/>
      <c r="K70" s="115"/>
    </row>
    <row r="71" spans="4:11" x14ac:dyDescent="0.2">
      <c r="D71" s="113"/>
      <c r="F71" s="135"/>
      <c r="H71" s="125"/>
      <c r="K71" s="115"/>
    </row>
    <row r="72" spans="4:11" x14ac:dyDescent="0.2">
      <c r="D72" s="113"/>
      <c r="F72" s="135"/>
      <c r="H72" s="125"/>
      <c r="K72" s="115"/>
    </row>
    <row r="73" spans="4:11" x14ac:dyDescent="0.2">
      <c r="D73" s="113"/>
      <c r="F73" s="135"/>
      <c r="H73" s="125"/>
      <c r="K73" s="115"/>
    </row>
    <row r="74" spans="4:11" x14ac:dyDescent="0.2">
      <c r="D74" s="113"/>
      <c r="F74" s="135"/>
      <c r="H74" s="125"/>
      <c r="K74" s="115"/>
    </row>
    <row r="75" spans="4:11" x14ac:dyDescent="0.2">
      <c r="D75" s="113"/>
      <c r="F75" s="135"/>
      <c r="H75" s="125"/>
      <c r="K75" s="115"/>
    </row>
    <row r="76" spans="4:11" x14ac:dyDescent="0.2">
      <c r="D76" s="113"/>
      <c r="F76" s="135"/>
      <c r="H76" s="125"/>
      <c r="K76" s="115"/>
    </row>
    <row r="77" spans="4:11" x14ac:dyDescent="0.2">
      <c r="D77" s="113"/>
      <c r="F77" s="135"/>
      <c r="H77" s="125"/>
      <c r="K77" s="115"/>
    </row>
    <row r="78" spans="4:11" x14ac:dyDescent="0.2">
      <c r="D78" s="113"/>
      <c r="F78" s="135"/>
      <c r="H78" s="125"/>
      <c r="K78" s="115"/>
    </row>
    <row r="79" spans="4:11" x14ac:dyDescent="0.2">
      <c r="D79" s="113"/>
      <c r="F79" s="135"/>
      <c r="H79" s="125"/>
      <c r="K79" s="115"/>
    </row>
    <row r="80" spans="4:11" x14ac:dyDescent="0.2">
      <c r="D80" s="113"/>
      <c r="F80" s="135"/>
      <c r="H80" s="125"/>
      <c r="K80" s="115"/>
    </row>
    <row r="81" spans="4:11" x14ac:dyDescent="0.2">
      <c r="D81" s="113"/>
      <c r="F81" s="135"/>
      <c r="H81" s="125"/>
      <c r="K81" s="115"/>
    </row>
    <row r="82" spans="4:11" x14ac:dyDescent="0.2">
      <c r="D82" s="113"/>
      <c r="F82" s="135"/>
      <c r="H82" s="125"/>
      <c r="K82" s="115"/>
    </row>
    <row r="83" spans="4:11" x14ac:dyDescent="0.2">
      <c r="D83" s="113"/>
      <c r="F83" s="135"/>
      <c r="H83" s="125"/>
      <c r="K83" s="115"/>
    </row>
    <row r="84" spans="4:11" x14ac:dyDescent="0.2">
      <c r="D84" s="113"/>
      <c r="F84" s="135"/>
      <c r="H84" s="125"/>
      <c r="K84" s="115"/>
    </row>
    <row r="85" spans="4:11" x14ac:dyDescent="0.2">
      <c r="D85" s="113"/>
      <c r="F85" s="135"/>
      <c r="H85" s="125"/>
      <c r="K85" s="115"/>
    </row>
    <row r="86" spans="4:11" x14ac:dyDescent="0.2">
      <c r="D86" s="113"/>
      <c r="F86" s="135"/>
      <c r="H86" s="125"/>
      <c r="K86" s="115"/>
    </row>
    <row r="87" spans="4:11" x14ac:dyDescent="0.2">
      <c r="D87" s="113"/>
      <c r="F87" s="135"/>
      <c r="H87" s="125"/>
      <c r="K87" s="115"/>
    </row>
    <row r="88" spans="4:11" x14ac:dyDescent="0.2">
      <c r="D88" s="113"/>
      <c r="F88" s="135"/>
      <c r="H88" s="125"/>
      <c r="K88" s="115"/>
    </row>
    <row r="89" spans="4:11" x14ac:dyDescent="0.2">
      <c r="D89" s="113"/>
      <c r="F89" s="135"/>
      <c r="H89" s="125"/>
      <c r="K89" s="115"/>
    </row>
    <row r="90" spans="4:11" x14ac:dyDescent="0.2">
      <c r="D90" s="113"/>
      <c r="F90" s="135"/>
      <c r="H90" s="125"/>
      <c r="K90" s="115"/>
    </row>
    <row r="91" spans="4:11" x14ac:dyDescent="0.2">
      <c r="D91" s="113"/>
      <c r="F91" s="135"/>
      <c r="H91" s="125"/>
      <c r="K91" s="115"/>
    </row>
    <row r="92" spans="4:11" x14ac:dyDescent="0.2">
      <c r="D92" s="113"/>
      <c r="F92" s="135"/>
      <c r="H92" s="125"/>
      <c r="K92" s="115"/>
    </row>
    <row r="93" spans="4:11" x14ac:dyDescent="0.2">
      <c r="D93" s="113"/>
      <c r="F93" s="135"/>
      <c r="H93" s="125"/>
      <c r="K93" s="115"/>
    </row>
    <row r="94" spans="4:11" x14ac:dyDescent="0.2">
      <c r="D94" s="113"/>
      <c r="F94" s="135"/>
      <c r="H94" s="125"/>
      <c r="K94" s="115"/>
    </row>
    <row r="95" spans="4:11" x14ac:dyDescent="0.2"/>
    <row r="96" spans="4:11" x14ac:dyDescent="0.2"/>
    <row r="97" x14ac:dyDescent="0.2"/>
  </sheetData>
  <mergeCells count="12">
    <mergeCell ref="I26:I27"/>
    <mergeCell ref="J26:J27"/>
    <mergeCell ref="H26:H27"/>
    <mergeCell ref="C11:C13"/>
    <mergeCell ref="C14:C16"/>
    <mergeCell ref="E14:E16"/>
    <mergeCell ref="C17:C18"/>
    <mergeCell ref="E17:E18"/>
    <mergeCell ref="C19:C20"/>
    <mergeCell ref="E19:E20"/>
    <mergeCell ref="C21:C22"/>
    <mergeCell ref="E21:E22"/>
  </mergeCells>
  <conditionalFormatting sqref="I32:I41">
    <cfRule type="containsText" dxfId="6" priority="7" operator="containsText" text="Yes">
      <formula>NOT(ISERROR(SEARCH("Yes",I32)))</formula>
    </cfRule>
    <cfRule type="cellIs" dxfId="5" priority="8" operator="equal">
      <formula>"""Yes"""</formula>
    </cfRule>
  </conditionalFormatting>
  <conditionalFormatting sqref="E32:E41">
    <cfRule type="cellIs" dxfId="4" priority="5" operator="greaterThanOrEqual">
      <formula>0</formula>
    </cfRule>
  </conditionalFormatting>
  <conditionalFormatting sqref="L28">
    <cfRule type="cellIs" dxfId="3" priority="4" operator="greaterThanOrEqual">
      <formula>0</formula>
    </cfRule>
  </conditionalFormatting>
  <conditionalFormatting sqref="L32:L41">
    <cfRule type="cellIs" dxfId="2" priority="3" operator="greaterThanOrEqual">
      <formula>0</formula>
    </cfRule>
  </conditionalFormatting>
  <conditionalFormatting sqref="J32:J41">
    <cfRule type="cellIs" dxfId="1" priority="2" operator="greaterThanOrEqual">
      <formula>50%</formula>
    </cfRule>
  </conditionalFormatting>
  <conditionalFormatting sqref="E28">
    <cfRule type="cellIs" dxfId="0" priority="1" operator="greaterThanOrEqual">
      <formula>0</formula>
    </cfRule>
  </conditionalFormatting>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fitToPage="1"/>
  </sheetPr>
  <dimension ref="A1:H26"/>
  <sheetViews>
    <sheetView showRowColHeaders="0" zoomScale="85" zoomScaleNormal="85" workbookViewId="0"/>
  </sheetViews>
  <sheetFormatPr defaultColWidth="0" defaultRowHeight="15" zeroHeight="1" x14ac:dyDescent="0.25"/>
  <cols>
    <col min="1" max="1" width="4.28515625" style="21" customWidth="1"/>
    <col min="2" max="2" width="32.42578125" style="21" customWidth="1"/>
    <col min="3" max="3" width="29" style="21" customWidth="1"/>
    <col min="4" max="7" width="31.85546875" style="21" customWidth="1"/>
    <col min="8" max="8" width="9.140625" style="21" customWidth="1"/>
    <col min="9" max="16384" width="9.140625" style="21" hidden="1"/>
  </cols>
  <sheetData>
    <row r="1" spans="2:7" ht="14.45" x14ac:dyDescent="0.3"/>
    <row r="2" spans="2:7" thickBot="1" x14ac:dyDescent="0.35">
      <c r="B2" s="28" t="s">
        <v>62</v>
      </c>
    </row>
    <row r="3" spans="2:7" ht="51.75" thickBot="1" x14ac:dyDescent="0.3">
      <c r="B3" s="16" t="s">
        <v>29</v>
      </c>
      <c r="C3" s="17" t="s">
        <v>151</v>
      </c>
      <c r="D3" s="22" t="s">
        <v>93</v>
      </c>
      <c r="E3" s="23" t="s">
        <v>158</v>
      </c>
      <c r="F3" s="24" t="s">
        <v>94</v>
      </c>
      <c r="G3" s="23" t="s">
        <v>95</v>
      </c>
    </row>
    <row r="4" spans="2:7" ht="66.599999999999994" thickBot="1" x14ac:dyDescent="0.35">
      <c r="B4" s="18" t="s">
        <v>57</v>
      </c>
      <c r="C4" s="61" t="s">
        <v>91</v>
      </c>
      <c r="D4" s="19" t="s">
        <v>78</v>
      </c>
      <c r="E4" s="19" t="s">
        <v>63</v>
      </c>
      <c r="F4" s="19" t="s">
        <v>60</v>
      </c>
      <c r="G4" s="19" t="s">
        <v>61</v>
      </c>
    </row>
    <row r="5" spans="2:7" ht="14.45" x14ac:dyDescent="0.3">
      <c r="B5" s="26" t="s">
        <v>80</v>
      </c>
      <c r="C5" s="84">
        <v>137.80000000000001</v>
      </c>
      <c r="D5" s="84">
        <v>128.69999999999999</v>
      </c>
      <c r="E5" s="84">
        <v>5.4</v>
      </c>
      <c r="F5" s="84">
        <v>3.7</v>
      </c>
      <c r="G5" s="84">
        <v>0</v>
      </c>
    </row>
    <row r="6" spans="2:7" ht="14.45" x14ac:dyDescent="0.3">
      <c r="B6" s="26" t="s">
        <v>81</v>
      </c>
      <c r="C6" s="83">
        <v>55.4</v>
      </c>
      <c r="D6" s="83">
        <v>38.4</v>
      </c>
      <c r="E6" s="83">
        <v>8.9</v>
      </c>
      <c r="F6" s="83">
        <v>7.3</v>
      </c>
      <c r="G6" s="83">
        <v>0.9</v>
      </c>
    </row>
    <row r="7" spans="2:7" ht="14.45" x14ac:dyDescent="0.3">
      <c r="B7" s="26" t="s">
        <v>82</v>
      </c>
      <c r="C7" s="83">
        <v>19.600000000000001</v>
      </c>
      <c r="D7" s="83">
        <v>8.3000000000000007</v>
      </c>
      <c r="E7" s="83">
        <v>2.7</v>
      </c>
      <c r="F7" s="83">
        <v>4.3</v>
      </c>
      <c r="G7" s="83">
        <v>4.3</v>
      </c>
    </row>
    <row r="8" spans="2:7" ht="14.45" x14ac:dyDescent="0.3">
      <c r="B8" s="26" t="s">
        <v>83</v>
      </c>
      <c r="C8" s="83">
        <v>7.3</v>
      </c>
      <c r="D8" s="83">
        <v>2.5</v>
      </c>
      <c r="E8" s="83">
        <v>0.5</v>
      </c>
      <c r="F8" s="83">
        <v>4.3</v>
      </c>
      <c r="G8" s="83">
        <v>0</v>
      </c>
    </row>
    <row r="9" spans="2:7" ht="14.45" x14ac:dyDescent="0.3">
      <c r="B9" s="26" t="s">
        <v>84</v>
      </c>
      <c r="C9" s="83">
        <v>0.2</v>
      </c>
      <c r="D9" s="83">
        <v>0.2</v>
      </c>
      <c r="E9" s="83">
        <v>0</v>
      </c>
      <c r="F9" s="83">
        <v>0</v>
      </c>
      <c r="G9" s="83">
        <v>0</v>
      </c>
    </row>
    <row r="10" spans="2:7" ht="26.45" x14ac:dyDescent="0.3">
      <c r="B10" s="26" t="s">
        <v>85</v>
      </c>
      <c r="C10" s="83">
        <v>18.600000000000001</v>
      </c>
      <c r="D10" s="83">
        <v>2.5</v>
      </c>
      <c r="E10" s="83">
        <v>0.9</v>
      </c>
      <c r="F10" s="83">
        <v>11.9</v>
      </c>
      <c r="G10" s="83">
        <v>3.3</v>
      </c>
    </row>
    <row r="11" spans="2:7" ht="14.45" x14ac:dyDescent="0.3">
      <c r="B11" s="26" t="s">
        <v>86</v>
      </c>
      <c r="C11" s="83">
        <v>187.10107590000001</v>
      </c>
      <c r="D11" s="83">
        <v>116.3</v>
      </c>
      <c r="E11" s="83">
        <v>25.9</v>
      </c>
      <c r="F11" s="83">
        <v>36.5</v>
      </c>
      <c r="G11" s="83">
        <v>8.4</v>
      </c>
    </row>
    <row r="12" spans="2:7" ht="14.45" x14ac:dyDescent="0.3">
      <c r="B12" s="26" t="s">
        <v>100</v>
      </c>
      <c r="C12" s="83">
        <v>17.899999999999999</v>
      </c>
      <c r="D12" s="83">
        <v>0</v>
      </c>
      <c r="E12" s="83">
        <v>0</v>
      </c>
      <c r="F12" s="83">
        <v>0.8</v>
      </c>
      <c r="G12" s="83">
        <v>17.100000000000001</v>
      </c>
    </row>
    <row r="13" spans="2:7" ht="14.45" x14ac:dyDescent="0.3">
      <c r="B13" s="26" t="s">
        <v>88</v>
      </c>
      <c r="C13" s="83">
        <v>0</v>
      </c>
      <c r="D13" s="83">
        <v>0</v>
      </c>
      <c r="E13" s="83">
        <v>0</v>
      </c>
      <c r="F13" s="83">
        <v>0</v>
      </c>
      <c r="G13" s="83">
        <v>0</v>
      </c>
    </row>
    <row r="14" spans="2:7" thickBot="1" x14ac:dyDescent="0.35">
      <c r="B14" s="27" t="s">
        <v>89</v>
      </c>
      <c r="C14" s="83">
        <v>0.2</v>
      </c>
      <c r="D14" s="83">
        <v>0.1</v>
      </c>
      <c r="E14" s="83">
        <v>0</v>
      </c>
      <c r="F14" s="83">
        <v>0.1</v>
      </c>
      <c r="G14" s="83">
        <v>0</v>
      </c>
    </row>
    <row r="15" spans="2:7" thickBot="1" x14ac:dyDescent="0.35">
      <c r="B15" s="49" t="s">
        <v>58</v>
      </c>
      <c r="C15" s="85">
        <v>444.1</v>
      </c>
      <c r="D15" s="85">
        <v>297</v>
      </c>
      <c r="E15" s="85">
        <v>44.2</v>
      </c>
      <c r="F15" s="85">
        <v>68.900000000000006</v>
      </c>
      <c r="G15" s="85">
        <v>33.9</v>
      </c>
    </row>
    <row r="16" spans="2:7" ht="14.45" x14ac:dyDescent="0.3"/>
    <row r="17" spans="2:2" ht="14.45" x14ac:dyDescent="0.3">
      <c r="B17" s="21" t="s">
        <v>104</v>
      </c>
    </row>
    <row r="18" spans="2:2" ht="14.45" x14ac:dyDescent="0.3"/>
    <row r="19" spans="2:2" ht="14.45" x14ac:dyDescent="0.3"/>
    <row r="20" spans="2:2" ht="14.45" x14ac:dyDescent="0.3"/>
    <row r="21" spans="2:2" ht="14.45" x14ac:dyDescent="0.3"/>
    <row r="22" spans="2:2" ht="14.45" x14ac:dyDescent="0.3"/>
    <row r="23" spans="2:2" ht="14.45" x14ac:dyDescent="0.3"/>
    <row r="24" spans="2:2" ht="14.45" x14ac:dyDescent="0.3"/>
    <row r="25" spans="2:2" ht="14.45" x14ac:dyDescent="0.3"/>
    <row r="26" spans="2:2" ht="14.45" x14ac:dyDescent="0.3"/>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P77"/>
  <sheetViews>
    <sheetView showGridLines="0" zoomScale="85" zoomScaleNormal="85" workbookViewId="0"/>
  </sheetViews>
  <sheetFormatPr defaultColWidth="0" defaultRowHeight="15" x14ac:dyDescent="0.25"/>
  <cols>
    <col min="1" max="1" width="3.28515625" style="21" customWidth="1"/>
    <col min="2" max="2" width="28.85546875" style="21" customWidth="1"/>
    <col min="3" max="3" width="41.140625" style="21" bestFit="1" customWidth="1"/>
    <col min="4" max="4" width="11.85546875" style="21" bestFit="1" customWidth="1"/>
    <col min="5" max="5" width="20.5703125" style="21" bestFit="1" customWidth="1"/>
    <col min="6" max="7" width="9.140625" style="21" customWidth="1"/>
    <col min="8" max="8" width="26.85546875" style="21" customWidth="1"/>
    <col min="9" max="9" width="9.140625" style="21" customWidth="1"/>
    <col min="10" max="10" width="10.85546875" style="21" customWidth="1"/>
    <col min="11" max="13" width="9.140625" style="21" customWidth="1"/>
    <col min="14" max="16" width="0" hidden="1" customWidth="1"/>
    <col min="17" max="16384" width="9.140625" hidden="1"/>
  </cols>
  <sheetData>
    <row r="1" spans="2:13" ht="14.45" x14ac:dyDescent="0.3">
      <c r="B1" s="42"/>
      <c r="C1" s="43"/>
      <c r="D1" s="43"/>
      <c r="E1" s="43"/>
    </row>
    <row r="2" spans="2:13" ht="14.45" x14ac:dyDescent="0.3">
      <c r="B2" s="42"/>
      <c r="C2" s="43"/>
      <c r="D2" s="43"/>
      <c r="E2" s="43"/>
    </row>
    <row r="3" spans="2:13" ht="22.15" customHeight="1" x14ac:dyDescent="0.3">
      <c r="B3" s="42"/>
      <c r="C3" s="43"/>
      <c r="D3" s="43"/>
      <c r="E3" s="43"/>
    </row>
    <row r="4" spans="2:13" ht="14.45" x14ac:dyDescent="0.3">
      <c r="B4" s="42"/>
      <c r="C4" s="43"/>
      <c r="D4" s="43"/>
      <c r="E4" s="43"/>
    </row>
    <row r="5" spans="2:13" ht="14.45" x14ac:dyDescent="0.3">
      <c r="B5" s="42"/>
      <c r="C5" s="43"/>
      <c r="D5" s="43"/>
      <c r="E5" s="43"/>
    </row>
    <row r="6" spans="2:13" ht="14.45" x14ac:dyDescent="0.3">
      <c r="B6" s="42"/>
      <c r="C6" s="43"/>
      <c r="D6" s="43"/>
      <c r="E6" s="43"/>
    </row>
    <row r="7" spans="2:13" ht="14.45" x14ac:dyDescent="0.3">
      <c r="B7" s="42"/>
      <c r="C7" s="43"/>
      <c r="D7" s="43"/>
      <c r="E7" s="43"/>
    </row>
    <row r="8" spans="2:13" ht="30.6" customHeight="1" x14ac:dyDescent="0.3">
      <c r="B8" s="42"/>
      <c r="C8" s="43"/>
      <c r="D8" s="43"/>
      <c r="E8" s="43"/>
    </row>
    <row r="9" spans="2:13" ht="14.45" x14ac:dyDescent="0.3">
      <c r="B9" s="43"/>
      <c r="C9" s="43"/>
      <c r="D9" s="43"/>
      <c r="E9" s="43"/>
    </row>
    <row r="10" spans="2:13" ht="31.5" customHeight="1" x14ac:dyDescent="0.3">
      <c r="B10" s="39" t="s">
        <v>74</v>
      </c>
      <c r="C10" s="40" t="s">
        <v>75</v>
      </c>
      <c r="D10" s="40" t="s">
        <v>68</v>
      </c>
      <c r="E10" s="41" t="s">
        <v>69</v>
      </c>
      <c r="H10" s="80"/>
      <c r="I10" s="80"/>
      <c r="J10" s="95"/>
      <c r="K10" s="96"/>
      <c r="L10" s="80"/>
    </row>
    <row r="11" spans="2:13" ht="14.45" customHeight="1" x14ac:dyDescent="0.3">
      <c r="B11" s="29" t="s">
        <v>83</v>
      </c>
      <c r="C11" s="30"/>
      <c r="D11" s="31">
        <v>0.19402515000000001</v>
      </c>
      <c r="E11" s="93">
        <v>357</v>
      </c>
      <c r="G11" s="81"/>
      <c r="H11" s="78"/>
      <c r="I11" s="97"/>
      <c r="J11" s="98"/>
      <c r="K11" s="80"/>
      <c r="M11"/>
    </row>
    <row r="12" spans="2:13" ht="14.45" x14ac:dyDescent="0.3">
      <c r="B12" s="34"/>
      <c r="C12" s="35" t="s">
        <v>70</v>
      </c>
      <c r="D12" s="92">
        <v>0.17849999999999999</v>
      </c>
      <c r="E12" s="108">
        <v>88</v>
      </c>
      <c r="G12" s="81"/>
      <c r="H12" s="77"/>
      <c r="I12" s="97"/>
      <c r="J12" s="98"/>
      <c r="K12" s="80"/>
      <c r="M12"/>
    </row>
    <row r="13" spans="2:13" ht="14.45" x14ac:dyDescent="0.3">
      <c r="B13" s="34"/>
      <c r="C13" s="36" t="s">
        <v>71</v>
      </c>
      <c r="D13" s="33">
        <v>0.19400000000000001</v>
      </c>
      <c r="E13" s="102" t="s">
        <v>122</v>
      </c>
      <c r="G13" s="81"/>
      <c r="H13" s="77"/>
      <c r="I13" s="97"/>
      <c r="J13" s="98"/>
      <c r="K13" s="80"/>
      <c r="M13"/>
    </row>
    <row r="14" spans="2:13" ht="14.45" x14ac:dyDescent="0.3">
      <c r="B14" s="34"/>
      <c r="C14" s="36" t="s">
        <v>72</v>
      </c>
      <c r="D14" s="33">
        <v>0.19700000000000001</v>
      </c>
      <c r="E14" s="91">
        <v>267</v>
      </c>
      <c r="G14" s="81"/>
      <c r="H14" s="77"/>
      <c r="I14" s="97"/>
      <c r="J14" s="98"/>
      <c r="K14" s="80"/>
      <c r="M14"/>
    </row>
    <row r="15" spans="2:13" ht="14.45" x14ac:dyDescent="0.3">
      <c r="B15" s="34"/>
      <c r="C15" s="36" t="s">
        <v>73</v>
      </c>
      <c r="D15" s="33">
        <v>0.19400000000000001</v>
      </c>
      <c r="E15" s="101" t="s">
        <v>122</v>
      </c>
      <c r="G15" s="81"/>
      <c r="H15" s="79"/>
      <c r="I15" s="97"/>
      <c r="J15" s="98"/>
      <c r="K15" s="80"/>
      <c r="M15"/>
    </row>
    <row r="16" spans="2:13" ht="14.45" x14ac:dyDescent="0.3">
      <c r="B16" s="29" t="s">
        <v>80</v>
      </c>
      <c r="C16" s="30"/>
      <c r="D16" s="31">
        <v>0.1409146</v>
      </c>
      <c r="E16" s="94">
        <v>11272</v>
      </c>
      <c r="G16" s="81"/>
      <c r="H16" s="78"/>
      <c r="I16" s="97"/>
      <c r="J16" s="98"/>
      <c r="K16" s="80"/>
      <c r="M16"/>
    </row>
    <row r="17" spans="2:13" ht="14.45" x14ac:dyDescent="0.3">
      <c r="B17" s="34"/>
      <c r="C17" s="35" t="s">
        <v>70</v>
      </c>
      <c r="D17" s="33">
        <v>0.1699425</v>
      </c>
      <c r="E17" s="91">
        <v>2207</v>
      </c>
      <c r="G17" s="81"/>
      <c r="H17" s="77"/>
      <c r="I17" s="97"/>
      <c r="J17" s="98"/>
      <c r="K17" s="80"/>
      <c r="M17"/>
    </row>
    <row r="18" spans="2:13" ht="14.45" customHeight="1" x14ac:dyDescent="0.3">
      <c r="B18" s="34"/>
      <c r="C18" s="36" t="s">
        <v>71</v>
      </c>
      <c r="D18" s="33">
        <v>0.15438669999999999</v>
      </c>
      <c r="E18" s="91">
        <v>67</v>
      </c>
      <c r="G18" s="81"/>
      <c r="H18" s="77"/>
      <c r="I18" s="97"/>
      <c r="J18" s="98"/>
      <c r="K18" s="80"/>
      <c r="M18"/>
    </row>
    <row r="19" spans="2:13" ht="14.45" x14ac:dyDescent="0.3">
      <c r="B19" s="34"/>
      <c r="C19" s="36" t="s">
        <v>72</v>
      </c>
      <c r="D19" s="33">
        <v>0.12904399999999999</v>
      </c>
      <c r="E19" s="91">
        <v>7841</v>
      </c>
      <c r="G19" s="81"/>
      <c r="H19" s="79"/>
      <c r="I19" s="97"/>
      <c r="J19" s="98"/>
      <c r="K19" s="80"/>
      <c r="M19"/>
    </row>
    <row r="20" spans="2:13" ht="14.45" x14ac:dyDescent="0.3">
      <c r="B20" s="34"/>
      <c r="C20" s="36" t="s">
        <v>73</v>
      </c>
      <c r="D20" s="33">
        <v>0.16521040000000001</v>
      </c>
      <c r="E20" s="91">
        <v>1157</v>
      </c>
      <c r="G20" s="81"/>
      <c r="H20" s="78"/>
      <c r="I20" s="97"/>
      <c r="J20" s="98"/>
      <c r="K20" s="80"/>
      <c r="M20"/>
    </row>
    <row r="21" spans="2:13" ht="14.45" x14ac:dyDescent="0.3">
      <c r="B21" s="29" t="s">
        <v>81</v>
      </c>
      <c r="C21" s="30"/>
      <c r="D21" s="31">
        <v>0.1908</v>
      </c>
      <c r="E21" s="46">
        <v>841</v>
      </c>
      <c r="G21" s="81"/>
      <c r="H21" s="77"/>
      <c r="I21" s="97"/>
      <c r="J21" s="98"/>
      <c r="K21" s="80"/>
      <c r="M21"/>
    </row>
    <row r="22" spans="2:13" ht="14.45" x14ac:dyDescent="0.3">
      <c r="B22" s="34"/>
      <c r="C22" s="35" t="s">
        <v>70</v>
      </c>
      <c r="D22" s="33">
        <v>0.2218224</v>
      </c>
      <c r="E22" s="44">
        <v>239</v>
      </c>
      <c r="G22" s="81"/>
      <c r="H22" s="77"/>
      <c r="I22" s="97"/>
      <c r="J22" s="98"/>
      <c r="K22" s="80"/>
      <c r="M22"/>
    </row>
    <row r="23" spans="2:13" ht="14.45" x14ac:dyDescent="0.3">
      <c r="B23" s="34"/>
      <c r="C23" s="36" t="s">
        <v>71</v>
      </c>
      <c r="D23" s="33">
        <v>0.1908301</v>
      </c>
      <c r="E23" s="44" t="s">
        <v>122</v>
      </c>
      <c r="G23" s="80"/>
      <c r="I23"/>
      <c r="J23"/>
      <c r="K23" s="80"/>
      <c r="M23"/>
    </row>
    <row r="24" spans="2:13" ht="14.45" x14ac:dyDescent="0.3">
      <c r="B24" s="34"/>
      <c r="C24" s="36" t="s">
        <v>72</v>
      </c>
      <c r="D24" s="33">
        <v>0.16533210000000001</v>
      </c>
      <c r="E24" s="44">
        <v>440</v>
      </c>
      <c r="G24" s="80"/>
      <c r="I24"/>
      <c r="J24"/>
      <c r="K24" s="80"/>
      <c r="M24"/>
    </row>
    <row r="25" spans="2:13" ht="14.45" customHeight="1" x14ac:dyDescent="0.3">
      <c r="B25" s="34"/>
      <c r="C25" s="36" t="s">
        <v>73</v>
      </c>
      <c r="D25" s="33">
        <v>0.2085658</v>
      </c>
      <c r="E25" s="44" t="s">
        <v>123</v>
      </c>
      <c r="G25" s="80"/>
      <c r="I25"/>
      <c r="J25"/>
      <c r="K25" s="80"/>
      <c r="M25"/>
    </row>
    <row r="26" spans="2:13" ht="14.45" x14ac:dyDescent="0.3">
      <c r="B26" s="29" t="s">
        <v>82</v>
      </c>
      <c r="C26" s="30"/>
      <c r="D26" s="103">
        <v>0.31680000000000003</v>
      </c>
      <c r="E26" s="46">
        <v>25</v>
      </c>
      <c r="G26" s="80"/>
      <c r="I26"/>
      <c r="J26"/>
      <c r="K26" s="80"/>
      <c r="M26"/>
    </row>
    <row r="27" spans="2:13" ht="14.45" x14ac:dyDescent="0.3">
      <c r="B27" s="34"/>
      <c r="C27" s="35" t="s">
        <v>70</v>
      </c>
      <c r="D27" s="104">
        <v>0.31680000000000003</v>
      </c>
      <c r="E27" s="44" t="s">
        <v>123</v>
      </c>
      <c r="G27"/>
      <c r="I27"/>
      <c r="J27"/>
      <c r="K27" s="80"/>
      <c r="M27"/>
    </row>
    <row r="28" spans="2:13" ht="14.45" x14ac:dyDescent="0.3">
      <c r="B28" s="34"/>
      <c r="C28" s="36" t="s">
        <v>71</v>
      </c>
      <c r="D28" s="104">
        <v>0.31680000000000003</v>
      </c>
      <c r="E28" s="44">
        <v>0</v>
      </c>
      <c r="I28" s="100"/>
      <c r="J28" s="99"/>
      <c r="K28" s="80"/>
      <c r="M28"/>
    </row>
    <row r="29" spans="2:13" ht="14.45" x14ac:dyDescent="0.3">
      <c r="B29" s="34"/>
      <c r="C29" s="36" t="s">
        <v>72</v>
      </c>
      <c r="D29" s="104">
        <v>0.31680000000000003</v>
      </c>
      <c r="E29" s="44" t="s">
        <v>122</v>
      </c>
      <c r="K29" s="80"/>
      <c r="M29"/>
    </row>
    <row r="30" spans="2:13" ht="14.45" x14ac:dyDescent="0.3">
      <c r="B30" s="34"/>
      <c r="C30" s="36" t="s">
        <v>73</v>
      </c>
      <c r="D30" s="104">
        <v>0.3483</v>
      </c>
      <c r="E30" s="44">
        <v>16</v>
      </c>
      <c r="K30" s="80"/>
      <c r="M30"/>
    </row>
    <row r="31" spans="2:13" ht="23.45" customHeight="1" x14ac:dyDescent="0.3">
      <c r="B31" s="29" t="s">
        <v>85</v>
      </c>
      <c r="C31" s="30"/>
      <c r="D31" s="103">
        <v>0.46439999999999998</v>
      </c>
      <c r="E31" s="106">
        <v>28</v>
      </c>
      <c r="K31" s="80"/>
      <c r="M31"/>
    </row>
    <row r="32" spans="2:13" ht="14.45" customHeight="1" x14ac:dyDescent="0.3">
      <c r="B32" s="34"/>
      <c r="C32" s="36" t="s">
        <v>70</v>
      </c>
      <c r="D32" s="104">
        <v>0.46439999999999998</v>
      </c>
      <c r="E32" s="107" t="s">
        <v>122</v>
      </c>
      <c r="K32" s="80"/>
      <c r="M32"/>
    </row>
    <row r="33" spans="2:13" ht="14.45" x14ac:dyDescent="0.3">
      <c r="B33" s="34"/>
      <c r="C33" s="36" t="s">
        <v>71</v>
      </c>
      <c r="D33" s="104">
        <v>0.46439999999999998</v>
      </c>
      <c r="E33" s="107" t="s">
        <v>122</v>
      </c>
      <c r="K33" s="80"/>
      <c r="M33"/>
    </row>
    <row r="34" spans="2:13" x14ac:dyDescent="0.25">
      <c r="B34" s="34"/>
      <c r="C34" s="36" t="s">
        <v>72</v>
      </c>
      <c r="D34" s="104">
        <v>0.46439999999999998</v>
      </c>
      <c r="E34" s="107">
        <v>0</v>
      </c>
      <c r="K34" s="80"/>
      <c r="M34"/>
    </row>
    <row r="35" spans="2:13" x14ac:dyDescent="0.25">
      <c r="B35" s="32"/>
      <c r="C35" s="36" t="s">
        <v>73</v>
      </c>
      <c r="D35" s="104">
        <v>0.46460000000000001</v>
      </c>
      <c r="E35" s="107">
        <v>24</v>
      </c>
      <c r="K35" s="80"/>
      <c r="M35"/>
    </row>
    <row r="36" spans="2:13" x14ac:dyDescent="0.25">
      <c r="B36" s="29" t="s">
        <v>84</v>
      </c>
      <c r="C36" s="30"/>
      <c r="D36" s="103">
        <v>5.3499999999999999E-2</v>
      </c>
      <c r="E36" s="106">
        <v>190</v>
      </c>
      <c r="K36" s="80"/>
      <c r="M36"/>
    </row>
    <row r="37" spans="2:13" x14ac:dyDescent="0.25">
      <c r="B37" s="34"/>
      <c r="C37" s="35" t="s">
        <v>70</v>
      </c>
      <c r="D37" s="104">
        <v>5.3499999999999999E-2</v>
      </c>
      <c r="E37" s="107" t="s">
        <v>122</v>
      </c>
      <c r="K37" s="80"/>
      <c r="M37"/>
    </row>
    <row r="38" spans="2:13" x14ac:dyDescent="0.25">
      <c r="B38" s="34"/>
      <c r="C38" s="36" t="s">
        <v>71</v>
      </c>
      <c r="D38" s="104">
        <v>5.6000000000000001E-2</v>
      </c>
      <c r="E38" s="107">
        <v>133</v>
      </c>
      <c r="K38" s="80"/>
      <c r="M38"/>
    </row>
    <row r="39" spans="2:13" ht="14.45" customHeight="1" x14ac:dyDescent="0.25">
      <c r="B39" s="34"/>
      <c r="C39" s="36" t="s">
        <v>72</v>
      </c>
      <c r="D39" s="104">
        <v>4.58E-2</v>
      </c>
      <c r="E39" s="107">
        <v>53</v>
      </c>
      <c r="K39" s="80"/>
      <c r="M39"/>
    </row>
    <row r="40" spans="2:13" x14ac:dyDescent="0.25">
      <c r="B40" s="34"/>
      <c r="C40" s="36" t="s">
        <v>73</v>
      </c>
      <c r="D40" s="104">
        <v>5.3499999999999999E-2</v>
      </c>
      <c r="E40" s="107" t="s">
        <v>122</v>
      </c>
      <c r="K40" s="80"/>
      <c r="M40"/>
    </row>
    <row r="41" spans="2:13" x14ac:dyDescent="0.25">
      <c r="B41" s="29" t="s">
        <v>90</v>
      </c>
      <c r="C41" s="30"/>
      <c r="D41" s="103">
        <v>0.18479999999999999</v>
      </c>
      <c r="E41" s="46">
        <v>92</v>
      </c>
      <c r="K41" s="80"/>
      <c r="M41"/>
    </row>
    <row r="42" spans="2:13" x14ac:dyDescent="0.25">
      <c r="B42" s="34"/>
      <c r="C42" s="36" t="s">
        <v>70</v>
      </c>
      <c r="D42" s="104">
        <v>0.18479999999999999</v>
      </c>
      <c r="E42" s="44">
        <v>10</v>
      </c>
      <c r="K42" s="80"/>
      <c r="M42"/>
    </row>
    <row r="43" spans="2:13" x14ac:dyDescent="0.25">
      <c r="B43" s="32"/>
      <c r="C43" s="36" t="s">
        <v>71</v>
      </c>
      <c r="D43" s="104">
        <v>0.18479999999999999</v>
      </c>
      <c r="E43" s="44">
        <v>0</v>
      </c>
      <c r="K43" s="80"/>
      <c r="M43"/>
    </row>
    <row r="44" spans="2:13" x14ac:dyDescent="0.25">
      <c r="B44" s="32"/>
      <c r="C44" s="36" t="s">
        <v>72</v>
      </c>
      <c r="D44" s="104">
        <v>0.18909999999999999</v>
      </c>
      <c r="E44" s="44">
        <v>82</v>
      </c>
      <c r="K44" s="80"/>
      <c r="M44"/>
    </row>
    <row r="45" spans="2:13" x14ac:dyDescent="0.25">
      <c r="B45" s="38"/>
      <c r="C45" s="37" t="s">
        <v>73</v>
      </c>
      <c r="D45" s="105">
        <v>0.18479999999999999</v>
      </c>
      <c r="E45" s="44">
        <v>0</v>
      </c>
      <c r="K45" s="80"/>
      <c r="M45"/>
    </row>
    <row r="46" spans="2:13" x14ac:dyDescent="0.25">
      <c r="B46" s="29" t="s">
        <v>87</v>
      </c>
      <c r="C46" s="30"/>
      <c r="D46" s="103">
        <v>0.1457</v>
      </c>
      <c r="E46" s="46">
        <v>0</v>
      </c>
      <c r="L46" s="80"/>
    </row>
    <row r="47" spans="2:13" x14ac:dyDescent="0.25">
      <c r="B47" s="34"/>
      <c r="C47" s="35" t="s">
        <v>70</v>
      </c>
      <c r="D47" s="104">
        <v>0.1457</v>
      </c>
      <c r="E47" s="44">
        <v>0</v>
      </c>
      <c r="L47" s="80"/>
    </row>
    <row r="48" spans="2:13" x14ac:dyDescent="0.25">
      <c r="B48" s="34"/>
      <c r="C48" s="36" t="s">
        <v>71</v>
      </c>
      <c r="D48" s="104">
        <v>0.1457</v>
      </c>
      <c r="E48" s="44">
        <v>0</v>
      </c>
      <c r="L48" s="80"/>
    </row>
    <row r="49" spans="1:13" x14ac:dyDescent="0.25">
      <c r="B49" s="34"/>
      <c r="C49" s="36" t="s">
        <v>72</v>
      </c>
      <c r="D49" s="104">
        <v>0.1457</v>
      </c>
      <c r="E49" s="44">
        <v>0</v>
      </c>
      <c r="L49" s="80"/>
    </row>
    <row r="50" spans="1:13" x14ac:dyDescent="0.25">
      <c r="B50" s="34"/>
      <c r="C50" s="36" t="s">
        <v>73</v>
      </c>
      <c r="D50" s="104">
        <v>0.1457</v>
      </c>
      <c r="E50" s="44">
        <v>0</v>
      </c>
      <c r="L50" s="80"/>
    </row>
    <row r="51" spans="1:13" x14ac:dyDescent="0.25">
      <c r="B51" s="29" t="s">
        <v>88</v>
      </c>
      <c r="C51" s="30"/>
      <c r="D51" s="103">
        <v>0.1457</v>
      </c>
      <c r="E51" s="46">
        <v>0</v>
      </c>
      <c r="L51" s="80"/>
    </row>
    <row r="52" spans="1:13" x14ac:dyDescent="0.25">
      <c r="B52" s="34"/>
      <c r="C52" s="35" t="s">
        <v>70</v>
      </c>
      <c r="D52" s="104">
        <v>0.1457</v>
      </c>
      <c r="E52" s="44">
        <v>0</v>
      </c>
      <c r="L52"/>
      <c r="M52"/>
    </row>
    <row r="53" spans="1:13" ht="14.45" customHeight="1" x14ac:dyDescent="0.25">
      <c r="B53" s="34"/>
      <c r="C53" s="36" t="s">
        <v>71</v>
      </c>
      <c r="D53" s="104">
        <v>0.1457</v>
      </c>
      <c r="E53" s="44">
        <v>0</v>
      </c>
      <c r="L53"/>
      <c r="M53"/>
    </row>
    <row r="54" spans="1:13" x14ac:dyDescent="0.25">
      <c r="B54" s="34"/>
      <c r="C54" s="36" t="s">
        <v>72</v>
      </c>
      <c r="D54" s="104">
        <v>0.1457</v>
      </c>
      <c r="E54" s="44">
        <v>0</v>
      </c>
      <c r="L54"/>
      <c r="M54"/>
    </row>
    <row r="55" spans="1:13" x14ac:dyDescent="0.25">
      <c r="B55" s="52"/>
      <c r="C55" s="37" t="s">
        <v>73</v>
      </c>
      <c r="D55" s="105">
        <v>0.1457</v>
      </c>
      <c r="E55" s="45">
        <v>0</v>
      </c>
      <c r="L55"/>
      <c r="M55"/>
    </row>
    <row r="56" spans="1:13" x14ac:dyDescent="0.25">
      <c r="L56"/>
      <c r="M56"/>
    </row>
    <row r="57" spans="1:13" x14ac:dyDescent="0.25">
      <c r="L57"/>
      <c r="M57"/>
    </row>
    <row r="58" spans="1:13" x14ac:dyDescent="0.25">
      <c r="A58" s="1" t="s">
        <v>105</v>
      </c>
      <c r="L58"/>
      <c r="M58"/>
    </row>
    <row r="59" spans="1:13" x14ac:dyDescent="0.25">
      <c r="A59" s="1" t="s">
        <v>106</v>
      </c>
      <c r="L59"/>
      <c r="M59"/>
    </row>
    <row r="60" spans="1:13" ht="14.45" customHeight="1" x14ac:dyDescent="0.25">
      <c r="A60" s="62" t="s">
        <v>77</v>
      </c>
      <c r="L60"/>
      <c r="M60"/>
    </row>
    <row r="61" spans="1:13" x14ac:dyDescent="0.25">
      <c r="L61"/>
      <c r="M61"/>
    </row>
    <row r="62" spans="1:13" x14ac:dyDescent="0.25">
      <c r="L62"/>
      <c r="M62"/>
    </row>
    <row r="63" spans="1:13" x14ac:dyDescent="0.25">
      <c r="L63"/>
      <c r="M63"/>
    </row>
    <row r="64" spans="1:13" x14ac:dyDescent="0.25">
      <c r="L64"/>
      <c r="M64"/>
    </row>
    <row r="65" spans="12:13" x14ac:dyDescent="0.25">
      <c r="L65"/>
      <c r="M65"/>
    </row>
    <row r="66" spans="12:13" x14ac:dyDescent="0.25">
      <c r="L66"/>
      <c r="M66"/>
    </row>
    <row r="67" spans="12:13" x14ac:dyDescent="0.25">
      <c r="L67"/>
      <c r="M67"/>
    </row>
    <row r="68" spans="12:13" x14ac:dyDescent="0.25">
      <c r="L68"/>
      <c r="M68"/>
    </row>
    <row r="69" spans="12:13" x14ac:dyDescent="0.25">
      <c r="L69"/>
      <c r="M69"/>
    </row>
    <row r="70" spans="12:13" x14ac:dyDescent="0.25">
      <c r="L70"/>
      <c r="M70"/>
    </row>
    <row r="71" spans="12:13" x14ac:dyDescent="0.25">
      <c r="L71"/>
      <c r="M71"/>
    </row>
    <row r="72" spans="12:13" x14ac:dyDescent="0.25">
      <c r="L72"/>
      <c r="M72"/>
    </row>
    <row r="73" spans="12:13" x14ac:dyDescent="0.25">
      <c r="L73"/>
      <c r="M73"/>
    </row>
    <row r="74" spans="12:13" x14ac:dyDescent="0.25">
      <c r="L74"/>
      <c r="M74"/>
    </row>
    <row r="75" spans="12:13" x14ac:dyDescent="0.25">
      <c r="L75"/>
      <c r="M75"/>
    </row>
    <row r="76" spans="12:13" x14ac:dyDescent="0.25">
      <c r="L76"/>
      <c r="M76"/>
    </row>
    <row r="77" spans="12:13" x14ac:dyDescent="0.25">
      <c r="M77"/>
    </row>
  </sheetData>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fitToPage="1"/>
  </sheetPr>
  <dimension ref="A1:Y39"/>
  <sheetViews>
    <sheetView showRowColHeaders="0" zoomScale="70" zoomScaleNormal="70" workbookViewId="0"/>
  </sheetViews>
  <sheetFormatPr defaultColWidth="0" defaultRowHeight="15" zeroHeight="1" x14ac:dyDescent="0.25"/>
  <cols>
    <col min="1" max="1" width="4.5703125" style="21" customWidth="1"/>
    <col min="2" max="25" width="9.140625" style="21" customWidth="1"/>
    <col min="26" max="16384" width="9.140625" style="21" hidden="1"/>
  </cols>
  <sheetData>
    <row r="1" spans="1:24" ht="17.45" x14ac:dyDescent="0.3">
      <c r="A1" s="25" t="s">
        <v>64</v>
      </c>
    </row>
    <row r="2" spans="1:24" ht="9.75" customHeight="1" x14ac:dyDescent="0.3"/>
    <row r="3" spans="1:24" ht="30.75" customHeight="1" x14ac:dyDescent="0.3">
      <c r="B3" s="203" t="s">
        <v>103</v>
      </c>
      <c r="C3" s="203"/>
      <c r="D3" s="203"/>
      <c r="E3" s="203"/>
      <c r="F3" s="203"/>
      <c r="G3" s="203"/>
      <c r="H3" s="203"/>
      <c r="I3" s="203"/>
      <c r="J3" s="203"/>
      <c r="K3" s="203"/>
      <c r="L3" s="203"/>
      <c r="M3" s="203"/>
      <c r="N3" s="203"/>
      <c r="O3" s="203"/>
      <c r="P3" s="203"/>
      <c r="Q3" s="203"/>
      <c r="R3" s="203"/>
      <c r="S3" s="203"/>
      <c r="T3" s="203"/>
      <c r="U3" s="203"/>
      <c r="V3" s="203"/>
      <c r="W3" s="203"/>
      <c r="X3" s="203"/>
    </row>
    <row r="4" spans="1:24" ht="14.45" x14ac:dyDescent="0.3"/>
    <row r="5" spans="1:24" ht="14.45" x14ac:dyDescent="0.3"/>
    <row r="6" spans="1:24" ht="14.45" x14ac:dyDescent="0.3"/>
    <row r="7" spans="1:24" ht="14.45" x14ac:dyDescent="0.3"/>
    <row r="8" spans="1:24" ht="14.45" x14ac:dyDescent="0.3"/>
    <row r="9" spans="1:24" ht="14.45" x14ac:dyDescent="0.3"/>
    <row r="10" spans="1:24" ht="14.45" x14ac:dyDescent="0.3"/>
    <row r="11" spans="1:24" ht="14.45" x14ac:dyDescent="0.3"/>
    <row r="12" spans="1:24" ht="14.45" x14ac:dyDescent="0.3"/>
    <row r="13" spans="1:24" ht="14.45" x14ac:dyDescent="0.3"/>
    <row r="14" spans="1:24" ht="14.45" x14ac:dyDescent="0.3"/>
    <row r="15" spans="1:24" ht="14.45" x14ac:dyDescent="0.3"/>
    <row r="16" spans="1:24" ht="14.45" x14ac:dyDescent="0.3"/>
    <row r="17" ht="14.45" x14ac:dyDescent="0.3"/>
    <row r="18" ht="14.45" x14ac:dyDescent="0.3"/>
    <row r="19" ht="14.45" x14ac:dyDescent="0.3"/>
    <row r="20" ht="14.45" x14ac:dyDescent="0.3"/>
    <row r="21" ht="14.45" x14ac:dyDescent="0.3"/>
    <row r="22" ht="14.45" x14ac:dyDescent="0.3"/>
    <row r="23" ht="14.45" x14ac:dyDescent="0.3"/>
    <row r="24" ht="14.45" x14ac:dyDescent="0.3"/>
    <row r="25" ht="14.45" x14ac:dyDescent="0.3"/>
    <row r="26" ht="14.45" x14ac:dyDescent="0.3"/>
    <row r="27" ht="14.45" x14ac:dyDescent="0.3"/>
    <row r="28" ht="14.45" x14ac:dyDescent="0.3"/>
    <row r="29" ht="14.45" x14ac:dyDescent="0.3"/>
    <row r="30" ht="14.45" x14ac:dyDescent="0.3"/>
    <row r="31" ht="14.45" x14ac:dyDescent="0.3"/>
    <row r="32" ht="14.45" x14ac:dyDescent="0.3"/>
    <row r="33" ht="14.45" x14ac:dyDescent="0.3"/>
    <row r="34" ht="14.45" x14ac:dyDescent="0.3"/>
    <row r="35" ht="14.45" x14ac:dyDescent="0.3"/>
    <row r="36" ht="14.45" x14ac:dyDescent="0.3"/>
    <row r="37" ht="14.45" x14ac:dyDescent="0.3"/>
    <row r="38" ht="14.45" x14ac:dyDescent="0.3"/>
    <row r="39" ht="14.45" hidden="1" x14ac:dyDescent="0.3"/>
  </sheetData>
  <mergeCells count="1">
    <mergeCell ref="B3:X3"/>
  </mergeCells>
  <pageMargins left="0.7" right="0.7" top="0.75" bottom="0.75" header="0.3" footer="0.3"/>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sheetPr>
  <dimension ref="A1:D39"/>
  <sheetViews>
    <sheetView zoomScale="80" zoomScaleNormal="80" workbookViewId="0"/>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5"/>
    <row r="2" spans="2:4" ht="17.45" x14ac:dyDescent="0.3">
      <c r="B2" s="25" t="s">
        <v>1</v>
      </c>
    </row>
    <row r="3" spans="2:4" ht="14.45" x14ac:dyDescent="0.25">
      <c r="B3" s="2" t="s">
        <v>67</v>
      </c>
    </row>
    <row r="4" spans="2:4" ht="14.45" x14ac:dyDescent="0.25">
      <c r="B4" s="2"/>
    </row>
    <row r="5" spans="2:4" ht="14.45" x14ac:dyDescent="0.25">
      <c r="B5" s="2"/>
    </row>
    <row r="6" spans="2:4" ht="57" x14ac:dyDescent="0.2">
      <c r="B6" s="8" t="s">
        <v>2</v>
      </c>
      <c r="C6" s="9" t="s">
        <v>3</v>
      </c>
    </row>
    <row r="7" spans="2:4" ht="151.9" x14ac:dyDescent="0.25">
      <c r="B7" s="8" t="s">
        <v>96</v>
      </c>
      <c r="C7" s="9" t="s">
        <v>97</v>
      </c>
      <c r="D7" s="3"/>
    </row>
    <row r="8" spans="2:4" ht="27.6" x14ac:dyDescent="0.25">
      <c r="B8" s="8" t="s">
        <v>4</v>
      </c>
      <c r="C8" s="9" t="s">
        <v>34</v>
      </c>
    </row>
    <row r="9" spans="2:4" x14ac:dyDescent="0.2">
      <c r="B9" s="204" t="s">
        <v>5</v>
      </c>
      <c r="C9" s="10" t="s">
        <v>6</v>
      </c>
    </row>
    <row r="10" spans="2:4" ht="28.5" x14ac:dyDescent="0.2">
      <c r="B10" s="205"/>
      <c r="C10" s="5" t="s">
        <v>7</v>
      </c>
    </row>
    <row r="11" spans="2:4" x14ac:dyDescent="0.2">
      <c r="B11" s="206"/>
      <c r="C11" s="7" t="s">
        <v>8</v>
      </c>
    </row>
    <row r="12" spans="2:4" ht="28.5" x14ac:dyDescent="0.2">
      <c r="B12" s="8" t="s">
        <v>9</v>
      </c>
      <c r="C12" s="9" t="s">
        <v>10</v>
      </c>
    </row>
    <row r="13" spans="2:4" ht="27.6" x14ac:dyDescent="0.25">
      <c r="B13" s="8" t="s">
        <v>11</v>
      </c>
      <c r="C13" s="9" t="s">
        <v>35</v>
      </c>
    </row>
    <row r="14" spans="2:4" ht="27.6" x14ac:dyDescent="0.25">
      <c r="B14" s="8" t="s">
        <v>12</v>
      </c>
      <c r="C14" s="9" t="s">
        <v>36</v>
      </c>
    </row>
    <row r="15" spans="2:4" x14ac:dyDescent="0.2">
      <c r="B15" s="204" t="s">
        <v>13</v>
      </c>
      <c r="C15" s="10" t="s">
        <v>14</v>
      </c>
    </row>
    <row r="16" spans="2:4" ht="15" x14ac:dyDescent="0.2">
      <c r="B16" s="205"/>
      <c r="C16" s="6" t="s">
        <v>37</v>
      </c>
    </row>
    <row r="17" spans="2:3" ht="15" x14ac:dyDescent="0.2">
      <c r="B17" s="205"/>
      <c r="C17" s="6" t="s">
        <v>38</v>
      </c>
    </row>
    <row r="18" spans="2:3" ht="15" x14ac:dyDescent="0.2">
      <c r="B18" s="205"/>
      <c r="C18" s="6" t="s">
        <v>39</v>
      </c>
    </row>
    <row r="19" spans="2:3" ht="15" x14ac:dyDescent="0.2">
      <c r="B19" s="206"/>
      <c r="C19" s="7" t="s">
        <v>40</v>
      </c>
    </row>
    <row r="20" spans="2:3" ht="30" x14ac:dyDescent="0.2">
      <c r="B20" s="8" t="s">
        <v>15</v>
      </c>
      <c r="C20" s="9" t="s">
        <v>41</v>
      </c>
    </row>
    <row r="21" spans="2:3" ht="27.6" x14ac:dyDescent="0.25">
      <c r="B21" s="8" t="s">
        <v>16</v>
      </c>
      <c r="C21" s="9" t="s">
        <v>42</v>
      </c>
    </row>
    <row r="22" spans="2:3" ht="13.9" x14ac:dyDescent="0.25">
      <c r="B22" s="8" t="s">
        <v>17</v>
      </c>
      <c r="C22" s="9" t="s">
        <v>43</v>
      </c>
    </row>
    <row r="23" spans="2:3" x14ac:dyDescent="0.2">
      <c r="B23" s="204" t="s">
        <v>18</v>
      </c>
      <c r="C23" s="10" t="s">
        <v>19</v>
      </c>
    </row>
    <row r="24" spans="2:3" ht="30" x14ac:dyDescent="0.2">
      <c r="B24" s="206"/>
      <c r="C24" s="7" t="s">
        <v>44</v>
      </c>
    </row>
    <row r="25" spans="2:3" ht="13.9" x14ac:dyDescent="0.25">
      <c r="B25" s="8" t="s">
        <v>20</v>
      </c>
      <c r="C25" s="9" t="s">
        <v>45</v>
      </c>
    </row>
    <row r="26" spans="2:3" ht="27.6" x14ac:dyDescent="0.25">
      <c r="B26" s="11" t="s">
        <v>21</v>
      </c>
      <c r="C26" s="5" t="s">
        <v>46</v>
      </c>
    </row>
    <row r="27" spans="2:3" ht="13.9" x14ac:dyDescent="0.25">
      <c r="B27" s="8" t="s">
        <v>22</v>
      </c>
      <c r="C27" s="9" t="s">
        <v>23</v>
      </c>
    </row>
    <row r="28" spans="2:3" ht="13.9" x14ac:dyDescent="0.25">
      <c r="B28" s="8" t="s">
        <v>24</v>
      </c>
      <c r="C28" s="9" t="s">
        <v>25</v>
      </c>
    </row>
    <row r="29" spans="2:3" ht="27.6" x14ac:dyDescent="0.25">
      <c r="B29" s="8" t="s">
        <v>26</v>
      </c>
      <c r="C29" s="9" t="s">
        <v>47</v>
      </c>
    </row>
    <row r="30" spans="2:3" x14ac:dyDescent="0.2">
      <c r="B30" s="204" t="s">
        <v>27</v>
      </c>
      <c r="C30" s="207" t="s">
        <v>28</v>
      </c>
    </row>
    <row r="31" spans="2:3" x14ac:dyDescent="0.2">
      <c r="B31" s="206"/>
      <c r="C31" s="208"/>
    </row>
    <row r="32" spans="2:3" ht="13.9" x14ac:dyDescent="0.25">
      <c r="B32" s="8" t="s">
        <v>29</v>
      </c>
      <c r="C32" s="9" t="s">
        <v>30</v>
      </c>
    </row>
    <row r="33" spans="2:3" ht="15" x14ac:dyDescent="0.2">
      <c r="B33" s="8" t="s">
        <v>31</v>
      </c>
      <c r="C33" s="9" t="s">
        <v>48</v>
      </c>
    </row>
    <row r="34" spans="2:3" ht="27.6" x14ac:dyDescent="0.25">
      <c r="B34" s="8" t="s">
        <v>32</v>
      </c>
      <c r="C34" s="9" t="s">
        <v>49</v>
      </c>
    </row>
    <row r="35" spans="2:3" ht="15" x14ac:dyDescent="0.2">
      <c r="B35" s="4" t="s">
        <v>33</v>
      </c>
      <c r="C35" s="7" t="s">
        <v>50</v>
      </c>
    </row>
    <row r="36" spans="2:3" ht="13.9" x14ac:dyDescent="0.25">
      <c r="B36" s="54"/>
      <c r="C36" s="3"/>
    </row>
    <row r="37" spans="2:3" ht="13.9" x14ac:dyDescent="0.25">
      <c r="B37" s="54"/>
      <c r="C37" s="3"/>
    </row>
    <row r="38" spans="2:3" ht="13.9" x14ac:dyDescent="0.25">
      <c r="B38" s="54"/>
      <c r="C38" s="3"/>
    </row>
    <row r="39" spans="2:3" ht="13.9" x14ac:dyDescent="0.25"/>
  </sheetData>
  <mergeCells count="5">
    <mergeCell ref="B9:B11"/>
    <mergeCell ref="B15:B19"/>
    <mergeCell ref="B23:B24"/>
    <mergeCell ref="B30:B31"/>
    <mergeCell ref="C30:C31"/>
  </mergeCells>
  <pageMargins left="0.7" right="0.7" top="0.75" bottom="0.75" header="0.3" footer="0.3"/>
  <pageSetup paperSize="9" scale="62" orientation="landscape" verticalDpi="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c6981cf-ca77-4d25-a722-9ba9d442762a" ContentTypeId="0x01010020B27A3BB4AD4E469BDEA344273B4F2203" PreviousValue="false"/>
</file>

<file path=customXml/item2.xml><?xml version="1.0" encoding="utf-8"?>
<ct:contentTypeSchema xmlns:ct="http://schemas.microsoft.com/office/2006/metadata/contentType" xmlns:ma="http://schemas.microsoft.com/office/2006/metadata/properties/metaAttributes" ct:_="" ma:_="" ma:contentTypeName="DECC Presentation" ma:contentTypeID="0x01010020B27A3BB4AD4E469BDEA344273B4F220300032F45369F79FB4C9490797A909C7CB2" ma:contentTypeVersion="4" ma:contentTypeDescription="DECC Microsoft PowerPoint Presentation Content Type" ma:contentTypeScope="" ma:versionID="61f94fa945c94b2ab18e2b0b4b7471ad">
  <xsd:schema xmlns:xsd="http://www.w3.org/2001/XMLSchema" xmlns:xs="http://www.w3.org/2001/XMLSchema" xmlns:p="http://schemas.microsoft.com/office/2006/metadata/properties" xmlns:ns1="http://schemas.microsoft.com/sharepoint/v3" xmlns:ns3="f7e53c2a-c5c2-4bbb-ab47-6d506cb60401" targetNamespace="http://schemas.microsoft.com/office/2006/metadata/properties" ma:root="true" ma:fieldsID="38b8d907b129e4f0886b7469fb4b0f99" ns1:_="" ns3:_="">
    <xsd:import namespace="http://schemas.microsoft.com/sharepoint/v3"/>
    <xsd:import namespace="f7e53c2a-c5c2-4bbb-ab47-6d506cb60401"/>
    <xsd:element name="properties">
      <xsd:complexType>
        <xsd:sequence>
          <xsd:element name="documentManagement">
            <xsd:complexType>
              <xsd:all>
                <xsd:element ref="ns3:_dlc_DocId" minOccurs="0"/>
                <xsd:element ref="ns3:_dlc_DocIdUrl" minOccurs="0"/>
                <xsd:element ref="ns3:_dlc_DocIdPersistId" minOccurs="0"/>
                <xsd:element ref="ns3:Document_x0020_Security_x0020_Classification" minOccurs="0"/>
                <xsd:element ref="ns3:Folder_x0020_ID" minOccurs="0"/>
                <xsd:element ref="ns3:Case_x0020_Reference_x0020_Number" minOccurs="0"/>
                <xsd:element ref="ns3:Request_x0020_Type" minOccurs="0"/>
                <xsd:element ref="ns3:MP" minOccurs="0"/>
                <xsd:element ref="ns3:Minister" minOccurs="0"/>
                <xsd:element ref="ns3:Linked_x0020_Documents" minOccurs="0"/>
                <xsd:element ref="ns3:Location_x0020_Of_x0020_Original_x0020_Source_x0020_Document" minOccurs="0"/>
                <xsd:element ref="ns3:Document_x0020_Notes" minOccurs="0"/>
                <xsd:element ref="ns3:Folder_x0020_Number"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Exempt from Policy"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e53c2a-c5c2-4bbb-ab47-6d506cb6040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Security_x0020_Classification" ma:index="12" nillable="true" ma:displayName="Document Security Classification" ma:default="Official" ma:description="Please select the security classification." ma:format="Dropdown" ma:internalName="Document_x0020_Security_x0020_Classification" ma:readOnly="false">
      <xsd:simpleType>
        <xsd:restriction base="dms:Choice">
          <xsd:enumeration value="Official"/>
          <xsd:enumeration value="Official Sensitive"/>
          <xsd:enumeration value="Official Sensitive Personal"/>
          <xsd:enumeration value="Official Sensitive Commercial"/>
        </xsd:restriction>
      </xsd:simpleType>
    </xsd:element>
    <xsd:element name="Folder_x0020_ID" ma:index="13" nillable="true" ma:displayName="Folder ID" ma:internalName="Folder_x0020_ID" ma:readOnly="false">
      <xsd:simpleType>
        <xsd:restriction base="dms:Text">
          <xsd:maxLength value="255"/>
        </xsd:restriction>
      </xsd:simpleType>
    </xsd:element>
    <xsd:element name="Case_x0020_Reference_x0020_Number" ma:index="14" nillable="true" ma:displayName="Case Reference Number" ma:internalName="Case_x0020_Reference_x0020_Number" ma:readOnly="false">
      <xsd:simpleType>
        <xsd:restriction base="dms:Text">
          <xsd:maxLength value="255"/>
        </xsd:restriction>
      </xsd:simpleType>
    </xsd:element>
    <xsd:element name="Request_x0020_Type" ma:index="15" nillable="true" ma:displayName="Request Type" ma:description="Please select the request type." ma:format="Dropdown" ma:internalName="Request_x0020_Type" ma:readOnly="false">
      <xsd:simpleType>
        <xsd:restriction base="dms:Choice">
          <xsd:enumeration value="FOI"/>
          <xsd:enumeration value="EIR"/>
          <xsd:enumeration value="PQ"/>
          <xsd:enumeration value="MC"/>
        </xsd:restriction>
      </xsd:simpleType>
    </xsd:element>
    <xsd:element name="MP" ma:index="16" nillable="true" ma:displayName="MP" ma:description="Please enter the MP." ma:internalName="MP" ma:readOnly="false">
      <xsd:simpleType>
        <xsd:restriction base="dms:Text">
          <xsd:maxLength value="255"/>
        </xsd:restriction>
      </xsd:simpleType>
    </xsd:element>
    <xsd:element name="Minister" ma:index="17" nillable="true" ma:displayName="Minister" ma:description="Minister's Name" ma:internalName="Minister" ma:readOnly="false">
      <xsd:simpleType>
        <xsd:restriction base="dms:Text">
          <xsd:maxLength value="255"/>
        </xsd:restriction>
      </xsd:simpleType>
    </xsd:element>
    <xsd:element name="Linked_x0020_Documents" ma:index="18" nillable="true" ma:displayName="Linked Documents" ma:description="Documents linked to this item" ma:internalName="Linked_x0020_Documents" ma:readOnly="false">
      <xsd:simpleType>
        <xsd:restriction base="dms:Note"/>
      </xsd:simpleType>
    </xsd:element>
    <xsd:element name="Location_x0020_Of_x0020_Original_x0020_Source_x0020_Document" ma:index="19" nillable="true" ma:displayName="Location Of Original Source Document" ma:description="Please enter the location of the original source document." ma:internalName="Location_x0020_Of_x0020_Original_x0020_Source_x0020_Document" ma:readOnly="false">
      <xsd:simpleType>
        <xsd:restriction base="dms:Note">
          <xsd:maxLength value="255"/>
        </xsd:restriction>
      </xsd:simpleType>
    </xsd:element>
    <xsd:element name="Document_x0020_Notes" ma:index="20" nillable="true" ma:displayName="Document Notes" ma:description="Notes field for the item" ma:internalName="Document_x0020_Notes" ma:readOnly="false">
      <xsd:simpleType>
        <xsd:restriction base="dms:Note"/>
      </xsd:simpleType>
    </xsd:element>
    <xsd:element name="Folder_x0020_Number" ma:index="21" nillable="true" ma:displayName="Folder Number" ma:internalName="Folder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Notes xmlns="f7e53c2a-c5c2-4bbb-ab47-6d506cb60401" xsi:nil="true"/>
    <Case_x0020_Reference_x0020_Number xmlns="f7e53c2a-c5c2-4bbb-ab47-6d506cb60401" xsi:nil="true"/>
    <Document_x0020_Security_x0020_Classification xmlns="f7e53c2a-c5c2-4bbb-ab47-6d506cb60401">Official</Document_x0020_Security_x0020_Classification>
    <Minister xmlns="f7e53c2a-c5c2-4bbb-ab47-6d506cb60401" xsi:nil="true"/>
    <Folder_x0020_Number xmlns="f7e53c2a-c5c2-4bbb-ab47-6d506cb60401" xsi:nil="true"/>
    <Folder_x0020_ID xmlns="f7e53c2a-c5c2-4bbb-ab47-6d506cb60401" xsi:nil="true"/>
    <Location_x0020_Of_x0020_Original_x0020_Source_x0020_Document xmlns="f7e53c2a-c5c2-4bbb-ab47-6d506cb60401" xsi:nil="true"/>
    <MP xmlns="f7e53c2a-c5c2-4bbb-ab47-6d506cb60401" xsi:nil="true"/>
    <Request_x0020_Type xmlns="f7e53c2a-c5c2-4bbb-ab47-6d506cb60401" xsi:nil="true"/>
    <Linked_x0020_Documents xmlns="f7e53c2a-c5c2-4bbb-ab47-6d506cb60401" xsi:nil="true"/>
    <_dlc_Exempt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96E1C3D3-6DF2-41A5-A194-CDD01B8AB2EB}">
  <ds:schemaRefs>
    <ds:schemaRef ds:uri="Microsoft.SharePoint.Taxonomy.ContentTypeSync"/>
  </ds:schemaRefs>
</ds:datastoreItem>
</file>

<file path=customXml/itemProps2.xml><?xml version="1.0" encoding="utf-8"?>
<ds:datastoreItem xmlns:ds="http://schemas.openxmlformats.org/officeDocument/2006/customXml" ds:itemID="{CAC4E8EC-63BC-48A4-B6B9-351F2290C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e53c2a-c5c2-4bbb-ab47-6d506cb60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DC4D4D-2B65-4DC7-8BFC-7919A029AE3D}">
  <ds:schemaRefs>
    <ds:schemaRef ds:uri="http://schemas.microsoft.com/sharepoint/v3"/>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f7e53c2a-c5c2-4bbb-ab47-6d506cb60401"/>
    <ds:schemaRef ds:uri="http://www.w3.org/XML/1998/namespace"/>
  </ds:schemaRefs>
</ds:datastoreItem>
</file>

<file path=customXml/itemProps4.xml><?xml version="1.0" encoding="utf-8"?>
<ds:datastoreItem xmlns:ds="http://schemas.openxmlformats.org/officeDocument/2006/customXml" ds:itemID="{EB1EFF79-0457-42E5-AEB2-D27993947109}">
  <ds:schemaRefs>
    <ds:schemaRef ds:uri="http://schemas.microsoft.com/sharepoint/v3/contenttype/forms"/>
  </ds:schemaRefs>
</ds:datastoreItem>
</file>

<file path=customXml/itemProps5.xml><?xml version="1.0" encoding="utf-8"?>
<ds:datastoreItem xmlns:ds="http://schemas.openxmlformats.org/officeDocument/2006/customXml" ds:itemID="{A09A573B-1715-4A43-BAFD-44243D5DDEA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11</vt:i4>
      </vt:variant>
      <vt:variant>
        <vt:lpstr>Named Ranges</vt:lpstr>
      </vt:variant>
      <vt:variant>
        <vt:i4>1</vt:i4>
      </vt:variant>
    </vt:vector>
  </HeadingPairs>
  <TitlesOfParts>
    <vt:vector size="18" baseType="lpstr">
      <vt:lpstr>Introduction</vt:lpstr>
      <vt:lpstr>Summary &amp; Table 1</vt:lpstr>
      <vt:lpstr>Table 2</vt:lpstr>
      <vt:lpstr>Table 3</vt:lpstr>
      <vt:lpstr>Graph interpretation</vt:lpstr>
      <vt:lpstr>Glossary</vt:lpstr>
      <vt:lpstr>Total</vt:lpstr>
      <vt:lpstr>Small commercial biomass</vt:lpstr>
      <vt:lpstr>Medium commercial biomass</vt:lpstr>
      <vt:lpstr>Large commercial biomass</vt:lpstr>
      <vt:lpstr>Ground source heat pumps</vt:lpstr>
      <vt:lpstr>Solar collectors</vt:lpstr>
      <vt:lpstr>Biogas</vt:lpstr>
      <vt:lpstr>Biomethane</vt:lpstr>
      <vt:lpstr>Solid Biomass CHP</vt:lpstr>
      <vt:lpstr>Geothermal</vt:lpstr>
      <vt:lpstr>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2014-06-27T14:55:04Z</cp:lastPrinted>
  <dcterms:created xsi:type="dcterms:W3CDTF">2013-06-26T10:22:08Z</dcterms:created>
  <dcterms:modified xsi:type="dcterms:W3CDTF">2016-02-29T14:18:11Z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0x01010020B27A3BB4AD4E469BDEA344273B4F220300032F45369F79FB4C9490797A909C7CB2</vt:lpwstr>
  </property>
</Properties>
</file>